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codeName="Denne_projektmappe"/>
  <mc:AlternateContent xmlns:mc="http://schemas.openxmlformats.org/markup-compatibility/2006">
    <mc:Choice Requires="x15">
      <x15ac:absPath xmlns:x15ac="http://schemas.microsoft.com/office/spreadsheetml/2010/11/ac" url="X:\LandbrugetsFonde\1. PAF\8. Skabeloner\5. Projektforlængelse\2024-projekter\"/>
    </mc:Choice>
  </mc:AlternateContent>
  <xr:revisionPtr revIDLastSave="0" documentId="13_ncr:1_{6363F590-0FC0-4858-A20F-B0B95A0E660B}" xr6:coauthVersionLast="47" xr6:coauthVersionMax="47" xr10:uidLastSave="{00000000-0000-0000-0000-000000000000}"/>
  <bookViews>
    <workbookView xWindow="4550" yWindow="3320" windowWidth="17300" windowHeight="8890" xr2:uid="{00000000-000D-0000-FFFF-FFFF00000000}"/>
  </bookViews>
  <sheets>
    <sheet name="Budgetter 2024 og 2025" sheetId="4" r:id="rId1"/>
  </sheets>
  <definedNames>
    <definedName name="_xlnm.Print_Area" localSheetId="0">'Budgetter 2024 og 2025'!$A$10:$K$126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72" i="4" l="1"/>
  <c r="F70" i="4" l="1"/>
  <c r="H83" i="4"/>
  <c r="F99" i="4"/>
  <c r="J99" i="4"/>
  <c r="H99" i="4"/>
  <c r="F40" i="4" l="1"/>
  <c r="J108" i="4" l="1"/>
  <c r="H108" i="4"/>
  <c r="F108" i="4"/>
  <c r="F82" i="4"/>
  <c r="F81" i="4"/>
  <c r="J83" i="4"/>
  <c r="J21" i="4" s="1"/>
  <c r="H21" i="4"/>
  <c r="J74" i="4"/>
  <c r="J20" i="4" s="1"/>
  <c r="H74" i="4"/>
  <c r="F73" i="4"/>
  <c r="F71" i="4"/>
  <c r="F83" i="4" l="1"/>
  <c r="F21" i="4" s="1"/>
  <c r="F74" i="4"/>
  <c r="F20" i="4" s="1"/>
  <c r="J27" i="4" l="1"/>
  <c r="H27" i="4"/>
  <c r="F27" i="4"/>
  <c r="J22" i="4"/>
  <c r="H22" i="4"/>
  <c r="H20" i="4"/>
  <c r="F22" i="4"/>
  <c r="H43" i="4" l="1"/>
  <c r="H40" i="4"/>
  <c r="J43" i="4"/>
  <c r="J42" i="4"/>
  <c r="J40" i="4"/>
  <c r="J39" i="4"/>
  <c r="J38" i="4"/>
  <c r="G44" i="4" l="1"/>
  <c r="I44" i="4"/>
  <c r="K44" i="4"/>
  <c r="J35" i="4" l="1"/>
  <c r="J36" i="4"/>
  <c r="F35" i="4"/>
  <c r="J19" i="4"/>
  <c r="J23" i="4" s="1"/>
  <c r="J26" i="4" s="1"/>
  <c r="J28" i="4" s="1"/>
  <c r="K46" i="4" s="1"/>
  <c r="J29" i="4" l="1"/>
  <c r="J44" i="4" l="1"/>
  <c r="F43" i="4"/>
  <c r="H42" i="4"/>
  <c r="F42" i="4"/>
  <c r="H39" i="4"/>
  <c r="F39" i="4"/>
  <c r="H38" i="4"/>
  <c r="F38" i="4"/>
  <c r="H36" i="4"/>
  <c r="F36" i="4"/>
  <c r="F25" i="4"/>
  <c r="H19" i="4"/>
  <c r="F18" i="4"/>
  <c r="E18" i="4"/>
  <c r="F17" i="4"/>
  <c r="E17" i="4"/>
  <c r="F16" i="4"/>
  <c r="E16" i="4"/>
  <c r="F15" i="4"/>
  <c r="E15" i="4"/>
  <c r="F14" i="4"/>
  <c r="E14" i="4"/>
  <c r="F24" i="4" s="1"/>
  <c r="F13" i="4"/>
  <c r="E13" i="4"/>
  <c r="H23" i="4" l="1"/>
  <c r="H26" i="4" s="1"/>
  <c r="H28" i="4" s="1"/>
  <c r="I46" i="4" s="1"/>
  <c r="F44" i="4"/>
  <c r="F46" i="4" s="1"/>
  <c r="H35" i="4"/>
  <c r="J46" i="4"/>
  <c r="F19" i="4"/>
  <c r="F23" i="4" s="1"/>
  <c r="H29" i="4" l="1"/>
  <c r="H44" i="4"/>
  <c r="H46" i="4" s="1"/>
  <c r="F26" i="4"/>
  <c r="F28" i="4" l="1"/>
  <c r="G46" i="4" l="1"/>
  <c r="F29" i="4"/>
</calcChain>
</file>

<file path=xl/sharedStrings.xml><?xml version="1.0" encoding="utf-8"?>
<sst xmlns="http://schemas.openxmlformats.org/spreadsheetml/2006/main" count="133" uniqueCount="92">
  <si>
    <t xml:space="preserve">1.000 kr. </t>
  </si>
  <si>
    <t>Projektets samlede tilskudsgrundlag</t>
  </si>
  <si>
    <t>Eget bidrag</t>
  </si>
  <si>
    <t xml:space="preserve">I alt </t>
  </si>
  <si>
    <t xml:space="preserve">Andre offentlige tilskud </t>
  </si>
  <si>
    <t>Ekstern bistand</t>
  </si>
  <si>
    <t xml:space="preserve">Indtægter </t>
  </si>
  <si>
    <t>Øvrige projektudgifter</t>
  </si>
  <si>
    <t>%-tillæg</t>
  </si>
  <si>
    <t>Antal 
timer</t>
  </si>
  <si>
    <t>Overhead
 Model I
%-tillæg</t>
  </si>
  <si>
    <t>Overheads andel af projektets samlede tilskudsgrundlag</t>
  </si>
  <si>
    <t>Interne lønudgifter i alt (uden overhead)</t>
  </si>
  <si>
    <t>Udgifter før administrative omkostninger / overhead</t>
  </si>
  <si>
    <t xml:space="preserve">Projektets samlede udgifter </t>
  </si>
  <si>
    <t>Overhead - tillæg til intern løn - Model I</t>
  </si>
  <si>
    <t>Overhead - tillæg til tilskudsgrundlaget - Model II</t>
  </si>
  <si>
    <t xml:space="preserve">B </t>
  </si>
  <si>
    <t>B</t>
  </si>
  <si>
    <t>Timeløn før overhead  kr.</t>
  </si>
  <si>
    <t>Timeløn inkl. overhead     kr.</t>
  </si>
  <si>
    <t>A</t>
  </si>
  <si>
    <t xml:space="preserve"> medarbejder- / løngruppe</t>
  </si>
  <si>
    <t>Opgørelse af udgifter med eller uden moms - sæt kryds</t>
  </si>
  <si>
    <t>1. Udgifter er opgjort uden moms</t>
  </si>
  <si>
    <t>2. Udgifter er opgjort med moms</t>
  </si>
  <si>
    <t>Fondens tilskud</t>
  </si>
  <si>
    <t>C</t>
  </si>
  <si>
    <t>Private tilskud</t>
  </si>
  <si>
    <t>Indtægter i projektperioden</t>
  </si>
  <si>
    <t xml:space="preserve">Udgifterne skal være allerede godkendte udgifter. </t>
  </si>
  <si>
    <t>Der kan indsættes flere rækker under de enkelte afsnit</t>
  </si>
  <si>
    <t>I alt</t>
  </si>
  <si>
    <t>Administrative omkostninger / overhead, som finansieres af projektet</t>
  </si>
  <si>
    <t xml:space="preserve">Udstyr </t>
  </si>
  <si>
    <t>Tallet hentene automatisk fra summen af Udstyr på næste side</t>
  </si>
  <si>
    <t>Sats, kr.</t>
  </si>
  <si>
    <t xml:space="preserve"> timer</t>
  </si>
  <si>
    <t xml:space="preserve">Værdi før afskrivning </t>
  </si>
  <si>
    <t>Værdi efter</t>
  </si>
  <si>
    <t>1.000 kr.</t>
  </si>
  <si>
    <t>Tallet hentes automatisk fra summen af Øvrige projektudgifter på næste side</t>
  </si>
  <si>
    <t>Tallet hentes automatisk fra summen af Ekstern bistand på næste side</t>
  </si>
  <si>
    <t>Tallet hentes automatisk fra summen af Indtægter på næste side</t>
  </si>
  <si>
    <t>Interne lønudgifter udfyldes fra øverste linje og nedefter.</t>
  </si>
  <si>
    <t xml:space="preserve">ALLE grå felter udfyldes automatisk. </t>
  </si>
  <si>
    <t>Intern løn</t>
  </si>
  <si>
    <t>Evt. kommentarer til budgetterede udgifter til Ekstern bistand</t>
  </si>
  <si>
    <t>Evt. kommentarer til budgetterede udgifter til Udstyr</t>
  </si>
  <si>
    <t>Navn + nøgleord for opgaven</t>
  </si>
  <si>
    <t>Revision</t>
  </si>
  <si>
    <t xml:space="preserve">Mødeudgifter - lokale og forplejning </t>
  </si>
  <si>
    <t>Rejseudgifter - ophold, transport, herunder kørsel i egen bil</t>
  </si>
  <si>
    <t xml:space="preserve">OBS - Sørg for at sideskift falder naturligt. </t>
  </si>
  <si>
    <t>Vejledning til udfyldelse af Del 2 projektøkonomiskemaet</t>
  </si>
  <si>
    <t>Eventuelle bemærkninger vedr. moms kan nævnes under punkt 9.</t>
  </si>
  <si>
    <t>Godkendt budget 2024</t>
  </si>
  <si>
    <t>Kommentarer til budgetterede udgifter til Øvrige udgifter</t>
  </si>
  <si>
    <t xml:space="preserve">Kommentarer til budgetterede indtægter </t>
  </si>
  <si>
    <t>9. Overordnede bemærkninger til budgettets udgifter og finansiering</t>
  </si>
  <si>
    <t>10. Specifikation og bemærkninger til de enkelte hovedposter i budgettet</t>
  </si>
  <si>
    <t xml:space="preserve">Udgifterne under de enkelte hovedposter skal specificeres nedenfor. 
Ved regnskabsaflæggelsen skal der ligeledes ske en specikation af udgifterne. Specifikationen i tilskudsregnskabet skal være sammenligneligt med budgettet. </t>
  </si>
  <si>
    <t>Vejledning om konvertering af projektøkonomiskiemaet fra Excel til pdf - se indsat billede til højre</t>
  </si>
  <si>
    <t xml:space="preserve">De grå kanter markerer udskriftsområdet. </t>
  </si>
  <si>
    <t xml:space="preserve">Undlad derfor ved udskrift / konvertering til pdf at ændre på sideopsætningen, herunder at anvende skaleringsfunktionen. 
OBS - Overvej om tekst og tabeller i pdf-udgaven fremstår hensigstmæssigt. Falder sideskift fx naturligt, er der blanke sider osv. Hvis ikke så ret til og lav en ny pdf-udgave for derved at gøre det mere læsevenligt. </t>
  </si>
  <si>
    <t xml:space="preserve">Fonden har lavet en standardopsætning af siderne i form af angivelse af "udskriftsområde". Det betyder, at det alene er udskriftsområdet, som kommer med ved fysisk udskrift eller ved konvertering/udskrift til pdf. </t>
  </si>
  <si>
    <r>
      <t>Det er timeantal, timeløn og overheadsats</t>
    </r>
    <r>
      <rPr>
        <b/>
        <sz val="9"/>
        <rFont val="Arial"/>
        <family val="2"/>
      </rPr>
      <t xml:space="preserve"> i 2025 </t>
    </r>
    <r>
      <rPr>
        <sz val="9"/>
        <color theme="1"/>
        <rFont val="Arial"/>
        <family val="2"/>
      </rPr>
      <t>som skal oplyses i kolonne B, C, D. Derved beregnes lønudgifterne automatisk i kolonne F/G.</t>
    </r>
  </si>
  <si>
    <t xml:space="preserve">Der kan indsættes flere rækker under de enkelte afsnit. </t>
  </si>
  <si>
    <r>
      <t>Det er timeantal og sats i</t>
    </r>
    <r>
      <rPr>
        <sz val="9"/>
        <color rgb="FFFF0000"/>
        <rFont val="Arial"/>
        <family val="2"/>
      </rPr>
      <t xml:space="preserve"> </t>
    </r>
    <r>
      <rPr>
        <b/>
        <sz val="9"/>
        <rFont val="Arial"/>
        <family val="2"/>
      </rPr>
      <t>2025</t>
    </r>
    <r>
      <rPr>
        <sz val="9"/>
        <color theme="1"/>
        <rFont val="Arial"/>
        <family val="2"/>
      </rPr>
      <t xml:space="preserve"> som skal oplyses i kolonne D og E. Derved beregnes udgifterne automatisk i kolonne F/G.</t>
    </r>
  </si>
  <si>
    <r>
      <t xml:space="preserve">Det afskrivningerne for </t>
    </r>
    <r>
      <rPr>
        <b/>
        <sz val="9"/>
        <rFont val="Arial"/>
        <family val="2"/>
      </rPr>
      <t>2025</t>
    </r>
    <r>
      <rPr>
        <sz val="9"/>
        <rFont val="Arial"/>
        <family val="2"/>
      </rPr>
      <t xml:space="preserve"> som skal oplyses i kolonne D og E. Derved beregnes udgifterne automatisk i kolonne F/G</t>
    </r>
  </si>
  <si>
    <t xml:space="preserve">Vær samtidig opmærksom på, om formlen i den grå celle er kopieret med. </t>
  </si>
  <si>
    <t xml:space="preserve">Udstyr og dyr (Køb) </t>
  </si>
  <si>
    <t xml:space="preserve">Studierejser/konferencer - specifikation:  </t>
  </si>
  <si>
    <t xml:space="preserve">Analyser - specifikation: </t>
  </si>
  <si>
    <t xml:space="preserve">Materialer - specifikation: </t>
  </si>
  <si>
    <t xml:space="preserve">Leje af udstyr - specifikation: </t>
  </si>
  <si>
    <t xml:space="preserve">Leje af dyr - specifikation: </t>
  </si>
  <si>
    <t xml:space="preserve">Leje af faciliteter - specifikation: </t>
  </si>
  <si>
    <t>Der kan indsættes flere rækker.</t>
  </si>
  <si>
    <t>Sørg for en hensigtsmæssig sidedeling.</t>
  </si>
  <si>
    <t>1. Budgettet, jf. kolonne C svarer til 2024-budgettet, jf. godkendt basisansøgning.</t>
  </si>
  <si>
    <t>2. Budgettet, jf. kolonne C svarer til 2024-budgettet, jf. tidligere godkendt ændringsansøgning, herunder projektforlængelse fra forrige år.</t>
  </si>
  <si>
    <t>kontrollinje - skal være 0 % / 0</t>
  </si>
  <si>
    <t>Interne lønudgifter i 2025</t>
  </si>
  <si>
    <t>Udgifter</t>
  </si>
  <si>
    <t xml:space="preserve">Finansiering </t>
  </si>
  <si>
    <t>8. Projektets budget i bevillingsåret 2024 og bevillingsåret 2025</t>
  </si>
  <si>
    <t>Ændrings-budget 2024, 
pba. projektfor-længelsen</t>
  </si>
  <si>
    <t>Budget 2025, 
pba. projektfor-længelse</t>
  </si>
  <si>
    <t>Overordnende bemærkninger til budgettet og finansieringen nævnes.</t>
  </si>
  <si>
    <t>Budget 2025
pba. projektfor-længelse</t>
  </si>
  <si>
    <t>Ændrings-budget 2024, 
pba. projektforlængelse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</si>
</sst>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#,##0\ &quot;kr.&quot;;[Red]\-#,##0\ &quot;kr.&quot;"/>
    <numFmt numFmtId="164" formatCode="#,##0.0"/>
  </numFmts>
  <fonts count="14" x14ac:knownFonts="1">
    <font>
      <sz val="10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b/>
      <sz val="9"/>
      <color theme="1"/>
      <name val="Arial"/>
      <family val="2"/>
    </font>
    <font>
      <sz val="9"/>
      <color rgb="FFFF0000"/>
      <name val="Arial"/>
      <family val="2"/>
    </font>
    <font>
      <sz val="9"/>
      <name val="Arial"/>
      <family val="2"/>
    </font>
    <font>
      <u/>
      <sz val="9"/>
      <color theme="1"/>
      <name val="Arial"/>
      <family val="2"/>
    </font>
    <font>
      <b/>
      <sz val="10"/>
      <color theme="1"/>
      <name val="Arial"/>
      <family val="2"/>
    </font>
    <font>
      <b/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1F1F3"/>
        <bgColor indexed="64"/>
      </patternFill>
    </fill>
    <fill>
      <patternFill patternType="solid">
        <fgColor rgb="FF92D050"/>
        <bgColor indexed="64"/>
      </patternFill>
    </fill>
  </fills>
  <borders count="2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theme="0" tint="-0.24994659260841701"/>
      </right>
      <top/>
      <bottom/>
      <diagonal/>
    </border>
    <border>
      <left/>
      <right/>
      <top/>
      <bottom style="medium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226">
    <xf numFmtId="0" fontId="0" fillId="0" borderId="0" xfId="0"/>
    <xf numFmtId="3" fontId="8" fillId="0" borderId="15" xfId="0" applyNumberFormat="1" applyFont="1" applyBorder="1" applyAlignment="1" applyProtection="1">
      <alignment horizontal="right"/>
      <protection locked="0"/>
    </xf>
    <xf numFmtId="9" fontId="8" fillId="2" borderId="12" xfId="0" applyNumberFormat="1" applyFont="1" applyFill="1" applyBorder="1" applyAlignment="1">
      <alignment horizontal="right"/>
    </xf>
    <xf numFmtId="3" fontId="8" fillId="0" borderId="0" xfId="0" applyNumberFormat="1" applyFont="1" applyAlignment="1" applyProtection="1">
      <alignment horizontal="right"/>
      <protection locked="0"/>
    </xf>
    <xf numFmtId="3" fontId="8" fillId="0" borderId="0" xfId="0" applyNumberFormat="1" applyFont="1" applyAlignment="1">
      <alignment horizontal="right"/>
    </xf>
    <xf numFmtId="0" fontId="8" fillId="3" borderId="13" xfId="0" applyFont="1" applyFill="1" applyBorder="1"/>
    <xf numFmtId="0" fontId="8" fillId="0" borderId="0" xfId="0" applyFont="1" applyAlignment="1">
      <alignment horizontal="center"/>
    </xf>
    <xf numFmtId="0" fontId="8" fillId="2" borderId="5" xfId="0" applyFont="1" applyFill="1" applyBorder="1"/>
    <xf numFmtId="0" fontId="8" fillId="2" borderId="0" xfId="0" applyFont="1" applyFill="1"/>
    <xf numFmtId="0" fontId="8" fillId="2" borderId="4" xfId="0" applyFont="1" applyFill="1" applyBorder="1" applyAlignment="1">
      <alignment horizontal="right"/>
    </xf>
    <xf numFmtId="0" fontId="8" fillId="2" borderId="9" xfId="0" applyFont="1" applyFill="1" applyBorder="1" applyAlignment="1">
      <alignment horizontal="right"/>
    </xf>
    <xf numFmtId="0" fontId="8" fillId="2" borderId="7" xfId="0" applyFont="1" applyFill="1" applyBorder="1"/>
    <xf numFmtId="0" fontId="8" fillId="2" borderId="1" xfId="0" applyFont="1" applyFill="1" applyBorder="1"/>
    <xf numFmtId="0" fontId="8" fillId="2" borderId="1" xfId="0" applyFont="1" applyFill="1" applyBorder="1" applyAlignment="1">
      <alignment horizontal="right"/>
    </xf>
    <xf numFmtId="0" fontId="8" fillId="2" borderId="11" xfId="0" applyFont="1" applyFill="1" applyBorder="1" applyAlignment="1">
      <alignment horizontal="right"/>
    </xf>
    <xf numFmtId="0" fontId="8" fillId="2" borderId="8" xfId="0" applyFont="1" applyFill="1" applyBorder="1"/>
    <xf numFmtId="0" fontId="8" fillId="2" borderId="2" xfId="0" applyFont="1" applyFill="1" applyBorder="1"/>
    <xf numFmtId="0" fontId="8" fillId="2" borderId="2" xfId="0" applyFont="1" applyFill="1" applyBorder="1" applyAlignment="1">
      <alignment horizontal="right"/>
    </xf>
    <xf numFmtId="0" fontId="8" fillId="2" borderId="12" xfId="0" applyFont="1" applyFill="1" applyBorder="1" applyAlignment="1">
      <alignment horizontal="right"/>
    </xf>
    <xf numFmtId="0" fontId="8" fillId="2" borderId="16" xfId="0" applyFont="1" applyFill="1" applyBorder="1"/>
    <xf numFmtId="0" fontId="8" fillId="2" borderId="16" xfId="0" applyFont="1" applyFill="1" applyBorder="1" applyAlignment="1">
      <alignment horizontal="right"/>
    </xf>
    <xf numFmtId="0" fontId="8" fillId="2" borderId="18" xfId="0" applyFont="1" applyFill="1" applyBorder="1" applyAlignment="1">
      <alignment horizontal="right"/>
    </xf>
    <xf numFmtId="0" fontId="8" fillId="0" borderId="0" xfId="0" applyFont="1"/>
    <xf numFmtId="0" fontId="8" fillId="3" borderId="6" xfId="0" applyFont="1" applyFill="1" applyBorder="1"/>
    <xf numFmtId="0" fontId="8" fillId="3" borderId="3" xfId="0" applyFont="1" applyFill="1" applyBorder="1"/>
    <xf numFmtId="0" fontId="8" fillId="2" borderId="6" xfId="0" applyFont="1" applyFill="1" applyBorder="1"/>
    <xf numFmtId="0" fontId="8" fillId="2" borderId="3" xfId="0" applyFont="1" applyFill="1" applyBorder="1"/>
    <xf numFmtId="0" fontId="8" fillId="2" borderId="8" xfId="0" applyFont="1" applyFill="1" applyBorder="1" applyAlignment="1">
      <alignment wrapText="1"/>
    </xf>
    <xf numFmtId="0" fontId="8" fillId="2" borderId="2" xfId="0" applyFont="1" applyFill="1" applyBorder="1" applyAlignment="1">
      <alignment wrapText="1"/>
    </xf>
    <xf numFmtId="0" fontId="8" fillId="2" borderId="20" xfId="0" applyFont="1" applyFill="1" applyBorder="1"/>
    <xf numFmtId="3" fontId="8" fillId="2" borderId="12" xfId="0" applyNumberFormat="1" applyFont="1" applyFill="1" applyBorder="1" applyAlignment="1">
      <alignment horizontal="right"/>
    </xf>
    <xf numFmtId="0" fontId="8" fillId="0" borderId="0" xfId="0" applyFont="1" applyAlignment="1">
      <alignment vertical="center"/>
    </xf>
    <xf numFmtId="0" fontId="8" fillId="0" borderId="0" xfId="0" applyFont="1" applyAlignment="1" applyProtection="1">
      <alignment vertical="top"/>
      <protection locked="0"/>
    </xf>
    <xf numFmtId="0" fontId="6" fillId="0" borderId="0" xfId="0" applyFont="1"/>
    <xf numFmtId="0" fontId="6" fillId="0" borderId="0" xfId="0" applyFont="1" applyAlignment="1" applyProtection="1">
      <alignment vertical="top"/>
      <protection locked="0"/>
    </xf>
    <xf numFmtId="0" fontId="6" fillId="3" borderId="4" xfId="0" applyFont="1" applyFill="1" applyBorder="1"/>
    <xf numFmtId="0" fontId="6" fillId="3" borderId="4" xfId="0" applyFont="1" applyFill="1" applyBorder="1" applyAlignment="1">
      <alignment horizontal="right"/>
    </xf>
    <xf numFmtId="0" fontId="6" fillId="0" borderId="22" xfId="0" applyFont="1" applyBorder="1" applyAlignment="1" applyProtection="1">
      <alignment horizontal="right"/>
      <protection locked="0"/>
    </xf>
    <xf numFmtId="0" fontId="6" fillId="3" borderId="3" xfId="0" applyFont="1" applyFill="1" applyBorder="1"/>
    <xf numFmtId="0" fontId="6" fillId="3" borderId="3" xfId="0" applyFont="1" applyFill="1" applyBorder="1" applyAlignment="1">
      <alignment horizontal="right"/>
    </xf>
    <xf numFmtId="0" fontId="6" fillId="0" borderId="0" xfId="0" applyFont="1" applyAlignment="1">
      <alignment horizontal="center"/>
    </xf>
    <xf numFmtId="0" fontId="6" fillId="2" borderId="5" xfId="0" applyFont="1" applyFill="1" applyBorder="1"/>
    <xf numFmtId="0" fontId="6" fillId="2" borderId="0" xfId="0" applyFont="1" applyFill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0" borderId="7" xfId="0" applyFont="1" applyBorder="1" applyProtection="1">
      <protection locked="0"/>
    </xf>
    <xf numFmtId="3" fontId="6" fillId="0" borderId="15" xfId="0" applyNumberFormat="1" applyFont="1" applyBorder="1" applyAlignment="1" applyProtection="1">
      <alignment horizontal="center"/>
      <protection locked="0"/>
    </xf>
    <xf numFmtId="3" fontId="6" fillId="0" borderId="11" xfId="0" applyNumberFormat="1" applyFont="1" applyBorder="1" applyAlignment="1" applyProtection="1">
      <alignment horizontal="center"/>
      <protection locked="0"/>
    </xf>
    <xf numFmtId="164" fontId="6" fillId="0" borderId="15" xfId="0" applyNumberFormat="1" applyFont="1" applyBorder="1" applyAlignment="1" applyProtection="1">
      <alignment horizontal="center"/>
      <protection locked="0"/>
    </xf>
    <xf numFmtId="3" fontId="6" fillId="2" borderId="15" xfId="0" applyNumberFormat="1" applyFont="1" applyFill="1" applyBorder="1" applyAlignment="1">
      <alignment horizontal="center"/>
    </xf>
    <xf numFmtId="3" fontId="6" fillId="0" borderId="0" xfId="0" applyNumberFormat="1" applyFont="1" applyAlignment="1">
      <alignment horizontal="right"/>
    </xf>
    <xf numFmtId="0" fontId="6" fillId="0" borderId="0" xfId="0" applyFont="1" applyProtection="1">
      <protection locked="0"/>
    </xf>
    <xf numFmtId="0" fontId="6" fillId="0" borderId="15" xfId="0" applyFont="1" applyBorder="1" applyProtection="1">
      <protection locked="0"/>
    </xf>
    <xf numFmtId="0" fontId="6" fillId="2" borderId="7" xfId="0" applyFont="1" applyFill="1" applyBorder="1" applyAlignment="1">
      <alignment horizontal="left"/>
    </xf>
    <xf numFmtId="0" fontId="6" fillId="2" borderId="1" xfId="0" applyFont="1" applyFill="1" applyBorder="1"/>
    <xf numFmtId="0" fontId="6" fillId="2" borderId="11" xfId="0" applyFont="1" applyFill="1" applyBorder="1"/>
    <xf numFmtId="0" fontId="6" fillId="2" borderId="7" xfId="0" applyFont="1" applyFill="1" applyBorder="1"/>
    <xf numFmtId="0" fontId="6" fillId="2" borderId="1" xfId="0" applyFont="1" applyFill="1" applyBorder="1" applyAlignment="1">
      <alignment horizontal="right"/>
    </xf>
    <xf numFmtId="0" fontId="6" fillId="2" borderId="11" xfId="0" applyFont="1" applyFill="1" applyBorder="1" applyAlignment="1">
      <alignment horizontal="right"/>
    </xf>
    <xf numFmtId="3" fontId="6" fillId="0" borderId="0" xfId="0" applyNumberFormat="1" applyFont="1" applyAlignment="1" applyProtection="1">
      <alignment horizontal="right"/>
      <protection locked="0"/>
    </xf>
    <xf numFmtId="0" fontId="6" fillId="0" borderId="15" xfId="0" applyFont="1" applyBorder="1" applyAlignment="1" applyProtection="1">
      <alignment horizontal="right"/>
      <protection locked="0"/>
    </xf>
    <xf numFmtId="0" fontId="6" fillId="2" borderId="15" xfId="0" applyFont="1" applyFill="1" applyBorder="1" applyAlignment="1">
      <alignment horizontal="left"/>
    </xf>
    <xf numFmtId="0" fontId="6" fillId="2" borderId="0" xfId="0" applyFont="1" applyFill="1"/>
    <xf numFmtId="0" fontId="6" fillId="2" borderId="0" xfId="0" applyFont="1" applyFill="1" applyAlignment="1">
      <alignment horizontal="right"/>
    </xf>
    <xf numFmtId="0" fontId="6" fillId="2" borderId="9" xfId="0" applyFont="1" applyFill="1" applyBorder="1" applyAlignment="1">
      <alignment horizontal="right"/>
    </xf>
    <xf numFmtId="0" fontId="6" fillId="2" borderId="17" xfId="0" applyFont="1" applyFill="1" applyBorder="1"/>
    <xf numFmtId="9" fontId="6" fillId="0" borderId="0" xfId="1" applyFont="1" applyFill="1" applyBorder="1" applyAlignment="1">
      <alignment horizontal="right"/>
    </xf>
    <xf numFmtId="0" fontId="6" fillId="0" borderId="0" xfId="0" applyFont="1" applyAlignment="1">
      <alignment horizontal="right"/>
    </xf>
    <xf numFmtId="3" fontId="6" fillId="0" borderId="0" xfId="0" applyNumberFormat="1" applyFont="1" applyAlignment="1">
      <alignment horizontal="center"/>
    </xf>
    <xf numFmtId="0" fontId="6" fillId="2" borderId="3" xfId="0" applyFont="1" applyFill="1" applyBorder="1"/>
    <xf numFmtId="0" fontId="6" fillId="2" borderId="3" xfId="0" applyFont="1" applyFill="1" applyBorder="1" applyAlignment="1">
      <alignment horizontal="right"/>
    </xf>
    <xf numFmtId="9" fontId="6" fillId="2" borderId="11" xfId="0" applyNumberFormat="1" applyFont="1" applyFill="1" applyBorder="1" applyAlignment="1">
      <alignment horizontal="right"/>
    </xf>
    <xf numFmtId="9" fontId="6" fillId="2" borderId="1" xfId="0" applyNumberFormat="1" applyFont="1" applyFill="1" applyBorder="1" applyAlignment="1">
      <alignment horizontal="right"/>
    </xf>
    <xf numFmtId="9" fontId="6" fillId="0" borderId="0" xfId="0" applyNumberFormat="1" applyFont="1"/>
    <xf numFmtId="10" fontId="6" fillId="0" borderId="0" xfId="0" applyNumberFormat="1" applyFont="1"/>
    <xf numFmtId="0" fontId="6" fillId="2" borderId="4" xfId="0" applyFont="1" applyFill="1" applyBorder="1"/>
    <xf numFmtId="3" fontId="6" fillId="0" borderId="15" xfId="0" applyNumberFormat="1" applyFont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>
      <alignment horizontal="right"/>
    </xf>
    <xf numFmtId="3" fontId="6" fillId="2" borderId="1" xfId="0" applyNumberFormat="1" applyFont="1" applyFill="1" applyBorder="1" applyAlignment="1">
      <alignment horizontal="right"/>
    </xf>
    <xf numFmtId="3" fontId="6" fillId="2" borderId="11" xfId="0" applyNumberFormat="1" applyFont="1" applyFill="1" applyBorder="1" applyAlignment="1">
      <alignment horizontal="right"/>
    </xf>
    <xf numFmtId="9" fontId="6" fillId="0" borderId="11" xfId="0" applyNumberFormat="1" applyFont="1" applyBorder="1" applyAlignment="1">
      <alignment horizontal="right"/>
    </xf>
    <xf numFmtId="9" fontId="6" fillId="0" borderId="11" xfId="0" applyNumberFormat="1" applyFont="1" applyBorder="1" applyAlignment="1" applyProtection="1">
      <alignment horizontal="right"/>
      <protection locked="0"/>
    </xf>
    <xf numFmtId="3" fontId="6" fillId="0" borderId="19" xfId="0" applyNumberFormat="1" applyFont="1" applyBorder="1" applyAlignment="1" applyProtection="1">
      <alignment horizontal="right"/>
      <protection locked="0"/>
    </xf>
    <xf numFmtId="0" fontId="6" fillId="0" borderId="0" xfId="0" applyFont="1" applyAlignment="1">
      <alignment wrapText="1"/>
    </xf>
    <xf numFmtId="9" fontId="6" fillId="0" borderId="0" xfId="0" applyNumberFormat="1" applyFont="1" applyAlignment="1">
      <alignment horizontal="right"/>
    </xf>
    <xf numFmtId="9" fontId="6" fillId="2" borderId="0" xfId="1" applyFont="1" applyFill="1" applyAlignment="1">
      <alignment horizontal="right"/>
    </xf>
    <xf numFmtId="9" fontId="6" fillId="2" borderId="0" xfId="0" applyNumberFormat="1" applyFont="1" applyFill="1" applyAlignment="1">
      <alignment horizontal="right"/>
    </xf>
    <xf numFmtId="1" fontId="6" fillId="2" borderId="0" xfId="0" applyNumberFormat="1" applyFont="1" applyFill="1" applyAlignment="1">
      <alignment horizontal="right"/>
    </xf>
    <xf numFmtId="1" fontId="6" fillId="0" borderId="0" xfId="0" applyNumberFormat="1" applyFont="1" applyAlignment="1">
      <alignment horizontal="right"/>
    </xf>
    <xf numFmtId="9" fontId="6" fillId="0" borderId="0" xfId="1" applyFont="1" applyFill="1" applyAlignment="1">
      <alignment horizontal="right"/>
    </xf>
    <xf numFmtId="0" fontId="6" fillId="0" borderId="9" xfId="0" applyFont="1" applyBorder="1" applyAlignment="1" applyProtection="1">
      <alignment horizontal="center"/>
      <protection locked="0"/>
    </xf>
    <xf numFmtId="0" fontId="6" fillId="0" borderId="15" xfId="0" applyFont="1" applyBorder="1" applyAlignment="1" applyProtection="1">
      <alignment horizontal="center"/>
      <protection locked="0"/>
    </xf>
    <xf numFmtId="0" fontId="6" fillId="0" borderId="21" xfId="0" applyFont="1" applyBorder="1" applyAlignment="1" applyProtection="1">
      <alignment horizontal="center"/>
      <protection locked="0"/>
    </xf>
    <xf numFmtId="0" fontId="6" fillId="0" borderId="0" xfId="0" applyFont="1" applyAlignment="1" applyProtection="1">
      <alignment horizontal="right"/>
      <protection locked="0"/>
    </xf>
    <xf numFmtId="0" fontId="6" fillId="0" borderId="0" xfId="0" applyFont="1" applyAlignment="1">
      <alignment vertical="center"/>
    </xf>
    <xf numFmtId="0" fontId="8" fillId="3" borderId="7" xfId="0" applyFont="1" applyFill="1" applyBorder="1" applyAlignment="1">
      <alignment vertical="center"/>
    </xf>
    <xf numFmtId="0" fontId="6" fillId="3" borderId="1" xfId="0" applyFont="1" applyFill="1" applyBorder="1" applyProtection="1">
      <protection locked="0"/>
    </xf>
    <xf numFmtId="0" fontId="6" fillId="3" borderId="1" xfId="0" applyFont="1" applyFill="1" applyBorder="1" applyAlignment="1" applyProtection="1">
      <alignment horizontal="right"/>
      <protection locked="0"/>
    </xf>
    <xf numFmtId="0" fontId="6" fillId="3" borderId="11" xfId="0" applyFont="1" applyFill="1" applyBorder="1" applyAlignment="1" applyProtection="1">
      <alignment horizontal="right"/>
      <protection locked="0"/>
    </xf>
    <xf numFmtId="0" fontId="8" fillId="0" borderId="13" xfId="0" applyFont="1" applyBorder="1" applyAlignment="1" applyProtection="1">
      <alignment vertical="center"/>
      <protection locked="0"/>
    </xf>
    <xf numFmtId="0" fontId="6" fillId="0" borderId="4" xfId="0" applyFont="1" applyBorder="1"/>
    <xf numFmtId="0" fontId="6" fillId="0" borderId="14" xfId="0" applyFont="1" applyBorder="1"/>
    <xf numFmtId="0" fontId="8" fillId="0" borderId="5" xfId="0" applyFont="1" applyBorder="1" applyAlignment="1" applyProtection="1">
      <alignment vertical="center"/>
      <protection locked="0"/>
    </xf>
    <xf numFmtId="0" fontId="6" fillId="0" borderId="9" xfId="0" applyFont="1" applyBorder="1"/>
    <xf numFmtId="9" fontId="6" fillId="0" borderId="0" xfId="0" applyNumberFormat="1" applyFont="1" applyAlignment="1">
      <alignment vertical="top"/>
    </xf>
    <xf numFmtId="0" fontId="11" fillId="0" borderId="6" xfId="0" applyFont="1" applyBorder="1" applyAlignment="1">
      <alignment vertical="center"/>
    </xf>
    <xf numFmtId="0" fontId="6" fillId="0" borderId="3" xfId="0" applyFont="1" applyBorder="1"/>
    <xf numFmtId="0" fontId="6" fillId="0" borderId="10" xfId="0" applyFont="1" applyBorder="1"/>
    <xf numFmtId="0" fontId="6" fillId="0" borderId="0" xfId="0" applyFont="1" applyAlignment="1" applyProtection="1">
      <alignment vertical="center"/>
      <protection locked="0"/>
    </xf>
    <xf numFmtId="0" fontId="6" fillId="3" borderId="4" xfId="0" applyFont="1" applyFill="1" applyBorder="1" applyAlignment="1">
      <alignment horizontal="center"/>
    </xf>
    <xf numFmtId="6" fontId="8" fillId="0" borderId="0" xfId="0" applyNumberFormat="1" applyFont="1" applyProtection="1">
      <protection locked="0"/>
    </xf>
    <xf numFmtId="0" fontId="6" fillId="3" borderId="3" xfId="0" applyFont="1" applyFill="1" applyBorder="1" applyAlignment="1">
      <alignment horizontal="center"/>
    </xf>
    <xf numFmtId="0" fontId="6" fillId="0" borderId="1" xfId="0" applyFont="1" applyBorder="1" applyProtection="1">
      <protection locked="0"/>
    </xf>
    <xf numFmtId="0" fontId="6" fillId="0" borderId="0" xfId="0" applyFont="1" applyAlignment="1" applyProtection="1">
      <alignment horizontal="center" vertical="top"/>
      <protection locked="0"/>
    </xf>
    <xf numFmtId="0" fontId="6" fillId="0" borderId="0" xfId="0" applyFont="1" applyAlignment="1" applyProtection="1">
      <alignment horizontal="center"/>
      <protection locked="0"/>
    </xf>
    <xf numFmtId="0" fontId="8" fillId="0" borderId="8" xfId="0" applyFont="1" applyBorder="1" applyAlignment="1" applyProtection="1">
      <alignment vertical="top"/>
      <protection locked="0"/>
    </xf>
    <xf numFmtId="0" fontId="6" fillId="0" borderId="2" xfId="0" applyFont="1" applyBorder="1" applyAlignment="1" applyProtection="1">
      <alignment horizontal="center" vertical="top"/>
      <protection locked="0"/>
    </xf>
    <xf numFmtId="0" fontId="6" fillId="0" borderId="2" xfId="0" applyFont="1" applyBorder="1" applyAlignment="1" applyProtection="1">
      <alignment vertical="top"/>
      <protection locked="0"/>
    </xf>
    <xf numFmtId="0" fontId="11" fillId="0" borderId="0" xfId="0" applyFont="1" applyAlignment="1">
      <alignment vertical="center"/>
    </xf>
    <xf numFmtId="0" fontId="6" fillId="3" borderId="4" xfId="0" applyFont="1" applyFill="1" applyBorder="1" applyProtection="1">
      <protection locked="0"/>
    </xf>
    <xf numFmtId="0" fontId="6" fillId="3" borderId="4" xfId="0" applyFont="1" applyFill="1" applyBorder="1" applyAlignment="1" applyProtection="1">
      <alignment horizontal="right"/>
      <protection locked="0"/>
    </xf>
    <xf numFmtId="0" fontId="6" fillId="3" borderId="4" xfId="0" applyFont="1" applyFill="1" applyBorder="1" applyAlignment="1" applyProtection="1">
      <alignment horizontal="left"/>
      <protection locked="0"/>
    </xf>
    <xf numFmtId="0" fontId="6" fillId="3" borderId="3" xfId="0" applyFont="1" applyFill="1" applyBorder="1" applyProtection="1">
      <protection locked="0"/>
    </xf>
    <xf numFmtId="0" fontId="6" fillId="0" borderId="7" xfId="0" applyFont="1" applyBorder="1" applyAlignment="1" applyProtection="1">
      <alignment horizontal="left"/>
      <protection locked="0"/>
    </xf>
    <xf numFmtId="0" fontId="6" fillId="0" borderId="1" xfId="0" applyFont="1" applyBorder="1" applyAlignment="1" applyProtection="1">
      <alignment horizontal="left"/>
      <protection locked="0"/>
    </xf>
    <xf numFmtId="0" fontId="6" fillId="3" borderId="3" xfId="0" applyFont="1" applyFill="1" applyBorder="1" applyAlignment="1" applyProtection="1">
      <alignment horizontal="right"/>
      <protection locked="0"/>
    </xf>
    <xf numFmtId="0" fontId="6" fillId="0" borderId="11" xfId="0" applyFont="1" applyBorder="1" applyAlignment="1" applyProtection="1">
      <alignment horizontal="left"/>
      <protection locked="0"/>
    </xf>
    <xf numFmtId="0" fontId="6" fillId="3" borderId="1" xfId="0" applyFont="1" applyFill="1" applyBorder="1" applyAlignment="1" applyProtection="1">
      <alignment horizontal="center" vertical="top"/>
      <protection locked="0"/>
    </xf>
    <xf numFmtId="0" fontId="6" fillId="3" borderId="1" xfId="0" applyFont="1" applyFill="1" applyBorder="1" applyAlignment="1" applyProtection="1">
      <alignment vertical="top"/>
      <protection locked="0"/>
    </xf>
    <xf numFmtId="0" fontId="8" fillId="3" borderId="1" xfId="0" applyFont="1" applyFill="1" applyBorder="1" applyAlignment="1">
      <alignment horizontal="center"/>
    </xf>
    <xf numFmtId="0" fontId="8" fillId="3" borderId="11" xfId="0" applyFont="1" applyFill="1" applyBorder="1" applyAlignment="1">
      <alignment horizontal="center"/>
    </xf>
    <xf numFmtId="0" fontId="8" fillId="0" borderId="13" xfId="0" applyFont="1" applyBorder="1" applyAlignment="1" applyProtection="1">
      <alignment vertical="top"/>
      <protection locked="0"/>
    </xf>
    <xf numFmtId="0" fontId="6" fillId="0" borderId="4" xfId="0" applyFont="1" applyBorder="1" applyAlignment="1" applyProtection="1">
      <alignment horizontal="center" vertical="top"/>
      <protection locked="0"/>
    </xf>
    <xf numFmtId="0" fontId="6" fillId="0" borderId="4" xfId="0" applyFont="1" applyBorder="1" applyAlignment="1" applyProtection="1">
      <alignment vertical="top"/>
      <protection locked="0"/>
    </xf>
    <xf numFmtId="0" fontId="8" fillId="0" borderId="4" xfId="0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8" fillId="0" borderId="5" xfId="0" applyFont="1" applyBorder="1" applyAlignment="1" applyProtection="1">
      <alignment vertical="top"/>
      <protection locked="0"/>
    </xf>
    <xf numFmtId="0" fontId="8" fillId="0" borderId="9" xfId="0" applyFont="1" applyBorder="1" applyAlignment="1">
      <alignment horizontal="center"/>
    </xf>
    <xf numFmtId="0" fontId="8" fillId="0" borderId="6" xfId="0" applyFont="1" applyBorder="1" applyAlignment="1" applyProtection="1">
      <alignment vertical="top"/>
      <protection locked="0"/>
    </xf>
    <xf numFmtId="0" fontId="6" fillId="0" borderId="3" xfId="0" applyFont="1" applyBorder="1" applyAlignment="1" applyProtection="1">
      <alignment horizontal="center" vertical="top"/>
      <protection locked="0"/>
    </xf>
    <xf numFmtId="0" fontId="6" fillId="0" borderId="3" xfId="0" applyFont="1" applyBorder="1" applyAlignment="1" applyProtection="1">
      <alignment vertical="top"/>
      <protection locked="0"/>
    </xf>
    <xf numFmtId="0" fontId="8" fillId="0" borderId="3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6" fillId="0" borderId="23" xfId="0" applyFont="1" applyBorder="1" applyProtection="1">
      <protection locked="0"/>
    </xf>
    <xf numFmtId="0" fontId="6" fillId="0" borderId="23" xfId="0" applyFont="1" applyBorder="1" applyAlignment="1" applyProtection="1">
      <alignment horizontal="right"/>
      <protection locked="0"/>
    </xf>
    <xf numFmtId="0" fontId="0" fillId="0" borderId="0" xfId="0" applyAlignment="1" applyProtection="1">
      <alignment vertical="center"/>
      <protection locked="0"/>
    </xf>
    <xf numFmtId="3" fontId="8" fillId="2" borderId="0" xfId="0" applyNumberFormat="1" applyFont="1" applyFill="1" applyAlignment="1">
      <alignment horizontal="right"/>
    </xf>
    <xf numFmtId="0" fontId="12" fillId="3" borderId="13" xfId="0" applyFont="1" applyFill="1" applyBorder="1" applyAlignment="1">
      <alignment vertical="center"/>
    </xf>
    <xf numFmtId="0" fontId="10" fillId="0" borderId="0" xfId="0" applyFont="1" applyAlignment="1">
      <alignment vertical="center"/>
    </xf>
    <xf numFmtId="0" fontId="5" fillId="0" borderId="0" xfId="0" applyFont="1"/>
    <xf numFmtId="0" fontId="5" fillId="0" borderId="15" xfId="0" applyFont="1" applyBorder="1" applyAlignment="1" applyProtection="1">
      <alignment horizontal="center"/>
      <protection locked="0"/>
    </xf>
    <xf numFmtId="0" fontId="8" fillId="0" borderId="0" xfId="0" applyFont="1" applyAlignment="1" applyProtection="1">
      <alignment vertical="center"/>
      <protection locked="0"/>
    </xf>
    <xf numFmtId="0" fontId="0" fillId="3" borderId="6" xfId="0" applyFill="1" applyBorder="1" applyAlignment="1">
      <alignment vertical="center"/>
    </xf>
    <xf numFmtId="0" fontId="4" fillId="0" borderId="0" xfId="0" applyFont="1"/>
    <xf numFmtId="0" fontId="4" fillId="0" borderId="0" xfId="0" applyFont="1" applyProtection="1">
      <protection locked="0"/>
    </xf>
    <xf numFmtId="0" fontId="3" fillId="0" borderId="0" xfId="0" applyFont="1" applyAlignment="1">
      <alignment horizontal="left"/>
    </xf>
    <xf numFmtId="0" fontId="3" fillId="0" borderId="0" xfId="0" applyFont="1" applyAlignment="1" applyProtection="1">
      <alignment vertical="top"/>
      <protection locked="0"/>
    </xf>
    <xf numFmtId="0" fontId="3" fillId="0" borderId="0" xfId="0" applyFont="1" applyAlignment="1">
      <alignment vertical="center"/>
    </xf>
    <xf numFmtId="0" fontId="12" fillId="3" borderId="0" xfId="0" applyFont="1" applyFill="1"/>
    <xf numFmtId="0" fontId="10" fillId="0" borderId="0" xfId="0" applyFont="1" applyAlignment="1" applyProtection="1">
      <alignment horizontal="left"/>
      <protection locked="0"/>
    </xf>
    <xf numFmtId="0" fontId="10" fillId="0" borderId="0" xfId="0" applyFont="1"/>
    <xf numFmtId="0" fontId="12" fillId="5" borderId="0" xfId="0" applyFont="1" applyFill="1" applyAlignment="1">
      <alignment vertical="top"/>
    </xf>
    <xf numFmtId="0" fontId="0" fillId="0" borderId="0" xfId="0" applyAlignment="1">
      <alignment vertical="top" wrapText="1"/>
    </xf>
    <xf numFmtId="9" fontId="10" fillId="0" borderId="0" xfId="0" applyNumberFormat="1" applyFont="1" applyAlignment="1">
      <alignment vertical="top"/>
    </xf>
    <xf numFmtId="0" fontId="10" fillId="0" borderId="0" xfId="0" applyFont="1" applyAlignment="1">
      <alignment horizontal="left"/>
    </xf>
    <xf numFmtId="0" fontId="8" fillId="3" borderId="13" xfId="0" applyFont="1" applyFill="1" applyBorder="1" applyAlignment="1">
      <alignment vertical="center"/>
    </xf>
    <xf numFmtId="9" fontId="3" fillId="0" borderId="0" xfId="0" applyNumberFormat="1" applyFont="1" applyAlignment="1">
      <alignment vertical="top"/>
    </xf>
    <xf numFmtId="0" fontId="3" fillId="2" borderId="0" xfId="0" applyFont="1" applyFill="1"/>
    <xf numFmtId="0" fontId="3" fillId="2" borderId="5" xfId="0" applyFont="1" applyFill="1" applyBorder="1"/>
    <xf numFmtId="0" fontId="3" fillId="0" borderId="0" xfId="0" applyFont="1" applyProtection="1">
      <protection locked="0"/>
    </xf>
    <xf numFmtId="0" fontId="5" fillId="0" borderId="0" xfId="0" applyFont="1" applyAlignment="1" applyProtection="1">
      <alignment horizontal="center"/>
      <protection locked="0"/>
    </xf>
    <xf numFmtId="0" fontId="3" fillId="0" borderId="0" xfId="0" applyFont="1"/>
    <xf numFmtId="0" fontId="2" fillId="0" borderId="0" xfId="0" applyFont="1" applyAlignment="1" applyProtection="1">
      <alignment vertical="top"/>
      <protection locked="0"/>
    </xf>
    <xf numFmtId="0" fontId="12" fillId="3" borderId="13" xfId="0" applyFont="1" applyFill="1" applyBorder="1" applyAlignment="1">
      <alignment horizontal="center" vertical="center"/>
    </xf>
    <xf numFmtId="0" fontId="12" fillId="3" borderId="6" xfId="0" applyFont="1" applyFill="1" applyBorder="1" applyAlignment="1">
      <alignment horizontal="center" vertical="center"/>
    </xf>
    <xf numFmtId="0" fontId="3" fillId="0" borderId="0" xfId="0" applyFont="1" applyAlignment="1">
      <alignment horizontal="left" wrapText="1"/>
    </xf>
    <xf numFmtId="0" fontId="0" fillId="0" borderId="7" xfId="0" applyBorder="1" applyAlignment="1" applyProtection="1">
      <alignment horizontal="left" wrapText="1"/>
      <protection locked="0"/>
    </xf>
    <xf numFmtId="0" fontId="0" fillId="0" borderId="1" xfId="0" applyBorder="1" applyAlignment="1" applyProtection="1">
      <alignment horizontal="left" wrapText="1"/>
      <protection locked="0"/>
    </xf>
    <xf numFmtId="3" fontId="6" fillId="0" borderId="15" xfId="0" applyNumberFormat="1" applyFont="1" applyBorder="1" applyAlignment="1">
      <alignment horizontal="right"/>
    </xf>
    <xf numFmtId="0" fontId="8" fillId="3" borderId="13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 wrapText="1"/>
    </xf>
    <xf numFmtId="0" fontId="0" fillId="0" borderId="7" xfId="0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left"/>
      <protection locked="0"/>
    </xf>
    <xf numFmtId="3" fontId="6" fillId="0" borderId="19" xfId="0" applyNumberFormat="1" applyFont="1" applyBorder="1" applyAlignment="1">
      <alignment horizontal="right"/>
    </xf>
    <xf numFmtId="3" fontId="6" fillId="2" borderId="7" xfId="0" applyNumberFormat="1" applyFont="1" applyFill="1" applyBorder="1" applyAlignment="1">
      <alignment horizontal="right"/>
    </xf>
    <xf numFmtId="3" fontId="6" fillId="2" borderId="11" xfId="0" applyNumberFormat="1" applyFont="1" applyFill="1" applyBorder="1" applyAlignment="1">
      <alignment horizontal="right"/>
    </xf>
    <xf numFmtId="3" fontId="8" fillId="2" borderId="24" xfId="0" applyNumberFormat="1" applyFont="1" applyFill="1" applyBorder="1" applyAlignment="1">
      <alignment horizontal="right"/>
    </xf>
    <xf numFmtId="49" fontId="6" fillId="3" borderId="6" xfId="0" applyNumberFormat="1" applyFont="1" applyFill="1" applyBorder="1" applyAlignment="1">
      <alignment horizontal="center"/>
    </xf>
    <xf numFmtId="49" fontId="6" fillId="3" borderId="10" xfId="0" applyNumberFormat="1" applyFont="1" applyFill="1" applyBorder="1" applyAlignment="1">
      <alignment horizontal="center"/>
    </xf>
    <xf numFmtId="3" fontId="6" fillId="0" borderId="7" xfId="0" applyNumberFormat="1" applyFont="1" applyBorder="1" applyAlignment="1">
      <alignment horizontal="right"/>
    </xf>
    <xf numFmtId="3" fontId="6" fillId="0" borderId="11" xfId="0" applyNumberFormat="1" applyFont="1" applyBorder="1" applyAlignment="1">
      <alignment horizontal="right"/>
    </xf>
    <xf numFmtId="49" fontId="6" fillId="3" borderId="3" xfId="0" applyNumberFormat="1" applyFont="1" applyFill="1" applyBorder="1" applyAlignment="1">
      <alignment horizontal="center"/>
    </xf>
    <xf numFmtId="0" fontId="6" fillId="0" borderId="7" xfId="0" applyFont="1" applyBorder="1" applyAlignment="1" applyProtection="1">
      <alignment horizontal="left"/>
      <protection locked="0"/>
    </xf>
    <xf numFmtId="0" fontId="6" fillId="0" borderId="1" xfId="0" applyFont="1" applyBorder="1" applyAlignment="1" applyProtection="1">
      <alignment horizontal="left"/>
      <protection locked="0"/>
    </xf>
    <xf numFmtId="0" fontId="6" fillId="0" borderId="11" xfId="0" applyFont="1" applyBorder="1" applyAlignment="1" applyProtection="1">
      <alignment horizontal="left"/>
      <protection locked="0"/>
    </xf>
    <xf numFmtId="0" fontId="8" fillId="2" borderId="24" xfId="0" applyFont="1" applyFill="1" applyBorder="1" applyAlignment="1">
      <alignment horizontal="right"/>
    </xf>
    <xf numFmtId="3" fontId="8" fillId="0" borderId="24" xfId="0" applyNumberFormat="1" applyFont="1" applyBorder="1" applyAlignment="1">
      <alignment horizontal="right"/>
    </xf>
    <xf numFmtId="3" fontId="6" fillId="2" borderId="15" xfId="0" applyNumberFormat="1" applyFont="1" applyFill="1" applyBorder="1" applyAlignment="1">
      <alignment horizontal="right"/>
    </xf>
    <xf numFmtId="3" fontId="6" fillId="4" borderId="7" xfId="0" applyNumberFormat="1" applyFont="1" applyFill="1" applyBorder="1" applyAlignment="1" applyProtection="1">
      <alignment horizontal="right"/>
      <protection locked="0"/>
    </xf>
    <xf numFmtId="3" fontId="6" fillId="4" borderId="11" xfId="0" applyNumberFormat="1" applyFont="1" applyFill="1" applyBorder="1" applyAlignment="1" applyProtection="1">
      <alignment horizontal="right"/>
      <protection locked="0"/>
    </xf>
    <xf numFmtId="3" fontId="8" fillId="2" borderId="8" xfId="0" applyNumberFormat="1" applyFont="1" applyFill="1" applyBorder="1" applyAlignment="1">
      <alignment horizontal="right"/>
    </xf>
    <xf numFmtId="3" fontId="8" fillId="2" borderId="12" xfId="0" applyNumberFormat="1" applyFont="1" applyFill="1" applyBorder="1" applyAlignment="1">
      <alignment horizontal="right"/>
    </xf>
    <xf numFmtId="9" fontId="6" fillId="2" borderId="6" xfId="1" applyFont="1" applyFill="1" applyBorder="1" applyAlignment="1">
      <alignment horizontal="right"/>
    </xf>
    <xf numFmtId="9" fontId="6" fillId="2" borderId="10" xfId="1" applyFont="1" applyFill="1" applyBorder="1" applyAlignment="1">
      <alignment horizontal="right"/>
    </xf>
    <xf numFmtId="0" fontId="6" fillId="3" borderId="3" xfId="0" applyFont="1" applyFill="1" applyBorder="1" applyAlignment="1">
      <alignment horizontal="center"/>
    </xf>
    <xf numFmtId="0" fontId="6" fillId="3" borderId="10" xfId="0" applyFont="1" applyFill="1" applyBorder="1" applyAlignment="1">
      <alignment horizontal="center"/>
    </xf>
    <xf numFmtId="3" fontId="6" fillId="2" borderId="1" xfId="0" applyNumberFormat="1" applyFont="1" applyFill="1" applyBorder="1" applyAlignment="1">
      <alignment horizontal="center"/>
    </xf>
    <xf numFmtId="3" fontId="6" fillId="2" borderId="11" xfId="0" applyNumberFormat="1" applyFont="1" applyFill="1" applyBorder="1" applyAlignment="1">
      <alignment horizontal="center"/>
    </xf>
    <xf numFmtId="0" fontId="0" fillId="0" borderId="0" xfId="0" applyAlignment="1">
      <alignment horizontal="left" vertical="center" wrapText="1"/>
    </xf>
    <xf numFmtId="3" fontId="6" fillId="2" borderId="7" xfId="0" applyNumberFormat="1" applyFont="1" applyFill="1" applyBorder="1" applyAlignment="1" applyProtection="1">
      <alignment horizontal="right"/>
      <protection locked="0"/>
    </xf>
    <xf numFmtId="3" fontId="6" fillId="2" borderId="11" xfId="0" applyNumberFormat="1" applyFont="1" applyFill="1" applyBorder="1" applyAlignment="1" applyProtection="1">
      <alignment horizontal="right"/>
      <protection locked="0"/>
    </xf>
    <xf numFmtId="3" fontId="8" fillId="2" borderId="7" xfId="0" applyNumberFormat="1" applyFont="1" applyFill="1" applyBorder="1" applyAlignment="1">
      <alignment horizontal="right"/>
    </xf>
    <xf numFmtId="3" fontId="8" fillId="2" borderId="11" xfId="0" applyNumberFormat="1" applyFont="1" applyFill="1" applyBorder="1" applyAlignment="1">
      <alignment horizontal="right"/>
    </xf>
    <xf numFmtId="3" fontId="6" fillId="0" borderId="7" xfId="0" applyNumberFormat="1" applyFont="1" applyBorder="1" applyAlignment="1" applyProtection="1">
      <alignment horizontal="right"/>
      <protection locked="0"/>
    </xf>
    <xf numFmtId="3" fontId="6" fillId="0" borderId="11" xfId="0" applyNumberFormat="1" applyFont="1" applyBorder="1" applyAlignment="1" applyProtection="1">
      <alignment horizontal="right"/>
      <protection locked="0"/>
    </xf>
    <xf numFmtId="0" fontId="6" fillId="2" borderId="7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0" borderId="7" xfId="0" applyFont="1" applyBorder="1" applyAlignment="1" applyProtection="1">
      <alignment horizontal="left" wrapText="1"/>
      <protection locked="0"/>
    </xf>
    <xf numFmtId="0" fontId="6" fillId="0" borderId="1" xfId="0" applyFont="1" applyBorder="1" applyAlignment="1" applyProtection="1">
      <alignment horizontal="left" wrapText="1"/>
      <protection locked="0"/>
    </xf>
    <xf numFmtId="0" fontId="6" fillId="2" borderId="7" xfId="0" applyFont="1" applyFill="1" applyBorder="1" applyAlignment="1">
      <alignment horizontal="left"/>
    </xf>
    <xf numFmtId="0" fontId="6" fillId="2" borderId="1" xfId="0" applyFont="1" applyFill="1" applyBorder="1" applyAlignment="1">
      <alignment horizontal="left"/>
    </xf>
    <xf numFmtId="0" fontId="6" fillId="3" borderId="6" xfId="0" applyFont="1" applyFill="1" applyBorder="1" applyAlignment="1">
      <alignment horizontal="center"/>
    </xf>
    <xf numFmtId="0" fontId="0" fillId="0" borderId="11" xfId="0" applyBorder="1" applyAlignment="1" applyProtection="1">
      <alignment horizontal="left" wrapText="1"/>
      <protection locked="0"/>
    </xf>
    <xf numFmtId="0" fontId="3" fillId="0" borderId="0" xfId="0" applyFont="1" applyAlignment="1" applyProtection="1">
      <alignment horizontal="left" wrapText="1"/>
      <protection locked="0"/>
    </xf>
    <xf numFmtId="0" fontId="6" fillId="2" borderId="5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</cellXfs>
  <cellStyles count="2">
    <cellStyle name="Normal" xfId="0" builtinId="0"/>
    <cellStyle name="Procent" xfId="1" builtinId="5"/>
  </cellStyles>
  <dxfs count="0"/>
  <tableStyles count="0" defaultTableStyle="TableStyleMedium2" defaultPivotStyle="PivotStyleLight16"/>
  <colors>
    <mruColors>
      <color rgb="FFF1F1F3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428625</xdr:colOff>
      <xdr:row>4</xdr:row>
      <xdr:rowOff>19050</xdr:rowOff>
    </xdr:from>
    <xdr:to>
      <xdr:col>20</xdr:col>
      <xdr:colOff>485775</xdr:colOff>
      <xdr:row>26</xdr:row>
      <xdr:rowOff>138959</xdr:rowOff>
    </xdr:to>
    <xdr:pic>
      <xdr:nvPicPr>
        <xdr:cNvPr id="4" name="Billede 3">
          <a:extLst>
            <a:ext uri="{FF2B5EF4-FFF2-40B4-BE49-F238E27FC236}">
              <a16:creationId xmlns:a16="http://schemas.microsoft.com/office/drawing/2014/main" id="{8CBFE29A-504E-463B-9793-67BA3E2F64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30475" y="180975"/>
          <a:ext cx="2495550" cy="434900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ontortema">
  <a:themeElements>
    <a:clrScheme name="LFstandard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076471"/>
      </a:accent1>
      <a:accent2>
        <a:srgbClr val="09562C"/>
      </a:accent2>
      <a:accent3>
        <a:srgbClr val="000000"/>
      </a:accent3>
      <a:accent4>
        <a:srgbClr val="E95D0F"/>
      </a:accent4>
      <a:accent5>
        <a:srgbClr val="C8102E"/>
      </a:accent5>
      <a:accent6>
        <a:srgbClr val="C8C7B2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26"/>
  <sheetViews>
    <sheetView showGridLines="0" tabSelected="1" zoomScaleNormal="100" workbookViewId="0">
      <selection activeCell="O38" sqref="O38"/>
    </sheetView>
  </sheetViews>
  <sheetFormatPr defaultColWidth="9.08984375" defaultRowHeight="11.5" x14ac:dyDescent="0.25"/>
  <cols>
    <col min="1" max="1" width="26" style="33" customWidth="1"/>
    <col min="2" max="2" width="7.08984375" style="33" customWidth="1"/>
    <col min="3" max="3" width="9.08984375" style="33" customWidth="1"/>
    <col min="4" max="4" width="9" style="66" customWidth="1"/>
    <col min="5" max="5" width="9.90625" style="66" customWidth="1"/>
    <col min="6" max="6" width="6.54296875" style="66" customWidth="1"/>
    <col min="7" max="7" width="6.54296875" style="33" customWidth="1"/>
    <col min="8" max="8" width="6.54296875" style="66" customWidth="1"/>
    <col min="9" max="9" width="6.54296875" style="33" customWidth="1"/>
    <col min="10" max="10" width="6.54296875" style="66" customWidth="1"/>
    <col min="11" max="11" width="6.54296875" style="33" customWidth="1"/>
    <col min="12" max="12" width="0.54296875" style="33" customWidth="1"/>
    <col min="13" max="13" width="5" style="33" customWidth="1"/>
    <col min="14" max="14" width="7.54296875" style="33" customWidth="1"/>
    <col min="15" max="15" width="99.08984375" style="33" customWidth="1"/>
    <col min="16" max="16384" width="9.08984375" style="33"/>
  </cols>
  <sheetData>
    <row r="1" spans="1:18" x14ac:dyDescent="0.25">
      <c r="A1" s="170"/>
    </row>
    <row r="2" spans="1:18" x14ac:dyDescent="0.25">
      <c r="A2" s="174"/>
      <c r="B2" s="174"/>
      <c r="C2" s="174"/>
      <c r="D2" s="174"/>
      <c r="E2" s="174"/>
      <c r="F2" s="174"/>
      <c r="G2" s="174"/>
      <c r="H2" s="174"/>
      <c r="I2" s="174"/>
      <c r="J2" s="174"/>
      <c r="K2" s="174"/>
    </row>
    <row r="3" spans="1:18" x14ac:dyDescent="0.25">
      <c r="A3" s="170"/>
    </row>
    <row r="4" spans="1:18" ht="13.5" thickBot="1" x14ac:dyDescent="0.3">
      <c r="A4" s="142"/>
      <c r="B4" s="142"/>
      <c r="C4" s="142"/>
      <c r="D4" s="143"/>
      <c r="E4" s="143"/>
      <c r="F4" s="143"/>
      <c r="G4" s="143"/>
      <c r="H4" s="143"/>
      <c r="I4" s="143"/>
      <c r="J4" s="143"/>
      <c r="K4" s="143"/>
      <c r="O4" s="160" t="s">
        <v>54</v>
      </c>
    </row>
    <row r="5" spans="1:18" ht="5.25" customHeight="1" x14ac:dyDescent="0.25"/>
    <row r="6" spans="1:18" ht="13" x14ac:dyDescent="0.3">
      <c r="A6" s="22" t="s">
        <v>86</v>
      </c>
      <c r="B6" s="168"/>
      <c r="C6" s="168"/>
      <c r="D6" s="168"/>
      <c r="E6" s="168"/>
      <c r="F6" s="168"/>
      <c r="G6" s="168"/>
      <c r="H6" s="168"/>
      <c r="J6" s="169"/>
      <c r="L6" s="37"/>
      <c r="M6" s="6"/>
      <c r="N6" s="6"/>
      <c r="O6" s="157" t="s">
        <v>62</v>
      </c>
      <c r="P6" s="161"/>
      <c r="Q6" s="161"/>
      <c r="R6" s="161"/>
    </row>
    <row r="7" spans="1:18" x14ac:dyDescent="0.25">
      <c r="A7" s="168" t="s">
        <v>80</v>
      </c>
      <c r="B7" s="168"/>
      <c r="C7" s="168"/>
      <c r="D7" s="168"/>
      <c r="E7" s="168"/>
      <c r="F7" s="168"/>
      <c r="G7" s="168"/>
      <c r="H7" s="168"/>
      <c r="J7" s="149"/>
      <c r="L7" s="37"/>
    </row>
    <row r="8" spans="1:18" ht="12.5" x14ac:dyDescent="0.25">
      <c r="A8" s="223" t="s">
        <v>81</v>
      </c>
      <c r="B8" s="223"/>
      <c r="C8" s="223"/>
      <c r="D8" s="223"/>
      <c r="E8" s="223"/>
      <c r="F8" s="223"/>
      <c r="G8" s="223"/>
      <c r="H8" s="223"/>
      <c r="J8" s="149"/>
      <c r="L8" s="37"/>
      <c r="O8" t="s">
        <v>63</v>
      </c>
    </row>
    <row r="9" spans="1:18" x14ac:dyDescent="0.25">
      <c r="A9" s="223"/>
      <c r="B9" s="223"/>
      <c r="C9" s="223"/>
      <c r="D9" s="223"/>
      <c r="E9" s="223"/>
      <c r="F9" s="223"/>
      <c r="G9" s="223"/>
      <c r="H9" s="223"/>
      <c r="L9" s="37"/>
      <c r="O9" s="155"/>
    </row>
    <row r="10" spans="1:18" ht="50.25" customHeight="1" x14ac:dyDescent="0.25">
      <c r="A10" s="172" t="s">
        <v>84</v>
      </c>
      <c r="B10" s="35"/>
      <c r="C10" s="35"/>
      <c r="D10" s="36"/>
      <c r="E10" s="36"/>
      <c r="F10" s="178" t="s">
        <v>88</v>
      </c>
      <c r="G10" s="179"/>
      <c r="H10" s="178" t="s">
        <v>87</v>
      </c>
      <c r="I10" s="179"/>
      <c r="J10" s="178" t="s">
        <v>56</v>
      </c>
      <c r="K10" s="180"/>
      <c r="L10" s="37"/>
      <c r="M10" s="49"/>
      <c r="N10" s="49"/>
      <c r="O10" s="161" t="s">
        <v>64</v>
      </c>
    </row>
    <row r="11" spans="1:18" x14ac:dyDescent="0.25">
      <c r="A11" s="173"/>
      <c r="B11" s="38"/>
      <c r="C11" s="38"/>
      <c r="D11" s="39"/>
      <c r="E11" s="39"/>
      <c r="F11" s="221" t="s">
        <v>0</v>
      </c>
      <c r="G11" s="204"/>
      <c r="H11" s="221" t="s">
        <v>0</v>
      </c>
      <c r="I11" s="205"/>
      <c r="J11" s="204" t="s">
        <v>0</v>
      </c>
      <c r="K11" s="205"/>
      <c r="L11" s="37"/>
      <c r="M11" s="49"/>
      <c r="N11" s="49"/>
    </row>
    <row r="12" spans="1:18" ht="46" x14ac:dyDescent="0.25">
      <c r="A12" s="167" t="s">
        <v>83</v>
      </c>
      <c r="B12" s="42" t="s">
        <v>9</v>
      </c>
      <c r="C12" s="42" t="s">
        <v>19</v>
      </c>
      <c r="D12" s="43" t="s">
        <v>10</v>
      </c>
      <c r="E12" s="42" t="s">
        <v>20</v>
      </c>
      <c r="F12" s="224" t="s">
        <v>21</v>
      </c>
      <c r="G12" s="225"/>
      <c r="H12" s="215" t="s">
        <v>17</v>
      </c>
      <c r="I12" s="216"/>
      <c r="J12" s="215" t="s">
        <v>27</v>
      </c>
      <c r="K12" s="216"/>
      <c r="L12" s="37"/>
      <c r="M12" s="49"/>
      <c r="N12" s="49"/>
      <c r="O12" s="161" t="s">
        <v>65</v>
      </c>
    </row>
    <row r="13" spans="1:18" x14ac:dyDescent="0.25">
      <c r="A13" s="44" t="s">
        <v>22</v>
      </c>
      <c r="B13" s="45"/>
      <c r="C13" s="46"/>
      <c r="D13" s="47"/>
      <c r="E13" s="48" t="str">
        <f>IF(D13&lt;&gt;"",ROUND(C13*(1+D13/100),0),"")</f>
        <v/>
      </c>
      <c r="F13" s="184" t="str">
        <f>IF(B13&lt;&gt;"",ROUND((+B13*C13)/1000,0),"")</f>
        <v/>
      </c>
      <c r="G13" s="185"/>
      <c r="H13" s="213"/>
      <c r="I13" s="214"/>
      <c r="J13" s="213"/>
      <c r="K13" s="214"/>
      <c r="L13" s="37"/>
      <c r="M13" s="49"/>
      <c r="N13" s="49"/>
      <c r="O13" s="34" t="s">
        <v>44</v>
      </c>
    </row>
    <row r="14" spans="1:18" x14ac:dyDescent="0.25">
      <c r="A14" s="44"/>
      <c r="B14" s="45"/>
      <c r="C14" s="46"/>
      <c r="D14" s="47"/>
      <c r="E14" s="48" t="str">
        <f>IF(D14&lt;&gt;"",ROUND(C14*(1+D14/100),0),"")</f>
        <v/>
      </c>
      <c r="F14" s="184" t="str">
        <f>IF(B14&lt;&gt;"",ROUND((+B14*C14)/1000,0),"")</f>
        <v/>
      </c>
      <c r="G14" s="185"/>
      <c r="H14" s="213"/>
      <c r="I14" s="214"/>
      <c r="J14" s="213"/>
      <c r="K14" s="214"/>
      <c r="L14" s="37"/>
      <c r="M14" s="49"/>
      <c r="N14" s="49"/>
      <c r="O14" s="154" t="s">
        <v>66</v>
      </c>
    </row>
    <row r="15" spans="1:18" x14ac:dyDescent="0.25">
      <c r="A15" s="51"/>
      <c r="B15" s="45"/>
      <c r="C15" s="46"/>
      <c r="D15" s="47"/>
      <c r="E15" s="48" t="str">
        <f t="shared" ref="E15:E18" si="0">IF(D15&lt;&gt;"",ROUND(C15*(1+D15/100),0),"")</f>
        <v/>
      </c>
      <c r="F15" s="184" t="str">
        <f t="shared" ref="F15:F18" si="1">IF(B15&lt;&gt;"",ROUND((+B15*C15)/1000,0),"")</f>
        <v/>
      </c>
      <c r="G15" s="185"/>
      <c r="H15" s="213"/>
      <c r="I15" s="214"/>
      <c r="J15" s="213"/>
      <c r="K15" s="214"/>
      <c r="L15" s="37"/>
      <c r="M15" s="49"/>
      <c r="N15" s="49"/>
      <c r="O15" s="33" t="s">
        <v>45</v>
      </c>
    </row>
    <row r="16" spans="1:18" x14ac:dyDescent="0.25">
      <c r="A16" s="44"/>
      <c r="B16" s="45"/>
      <c r="C16" s="46"/>
      <c r="D16" s="47"/>
      <c r="E16" s="48" t="str">
        <f t="shared" si="0"/>
        <v/>
      </c>
      <c r="F16" s="184" t="str">
        <f t="shared" si="1"/>
        <v/>
      </c>
      <c r="G16" s="185"/>
      <c r="H16" s="213"/>
      <c r="I16" s="214"/>
      <c r="J16" s="213"/>
      <c r="K16" s="214"/>
      <c r="L16" s="37"/>
      <c r="M16" s="49"/>
      <c r="N16" s="49"/>
    </row>
    <row r="17" spans="1:16" x14ac:dyDescent="0.25">
      <c r="A17" s="44"/>
      <c r="B17" s="45"/>
      <c r="C17" s="46"/>
      <c r="D17" s="47"/>
      <c r="E17" s="48" t="str">
        <f t="shared" si="0"/>
        <v/>
      </c>
      <c r="F17" s="184" t="str">
        <f t="shared" si="1"/>
        <v/>
      </c>
      <c r="G17" s="185"/>
      <c r="H17" s="213"/>
      <c r="I17" s="214"/>
      <c r="J17" s="213"/>
      <c r="K17" s="214"/>
      <c r="L17" s="37"/>
      <c r="M17" s="58"/>
      <c r="N17" s="58"/>
      <c r="O17" s="158" t="s">
        <v>42</v>
      </c>
    </row>
    <row r="18" spans="1:16" x14ac:dyDescent="0.25">
      <c r="A18" s="44"/>
      <c r="B18" s="45"/>
      <c r="C18" s="46"/>
      <c r="D18" s="47"/>
      <c r="E18" s="48" t="str">
        <f t="shared" si="0"/>
        <v/>
      </c>
      <c r="F18" s="184" t="str">
        <f t="shared" si="1"/>
        <v/>
      </c>
      <c r="G18" s="185"/>
      <c r="H18" s="213"/>
      <c r="I18" s="214"/>
      <c r="J18" s="213"/>
      <c r="K18" s="214"/>
      <c r="L18" s="37"/>
      <c r="M18" s="49"/>
      <c r="N18" s="49"/>
      <c r="O18" s="158" t="s">
        <v>35</v>
      </c>
    </row>
    <row r="19" spans="1:16" x14ac:dyDescent="0.25">
      <c r="A19" s="52" t="s">
        <v>12</v>
      </c>
      <c r="B19" s="53"/>
      <c r="C19" s="53"/>
      <c r="D19" s="53"/>
      <c r="E19" s="54"/>
      <c r="F19" s="184">
        <f>SUM(F13:F18)</f>
        <v>0</v>
      </c>
      <c r="G19" s="185"/>
      <c r="H19" s="184">
        <f>SUM(H13:H18)</f>
        <v>0</v>
      </c>
      <c r="I19" s="185"/>
      <c r="J19" s="184">
        <f>SUM(J13:J18)</f>
        <v>0</v>
      </c>
      <c r="K19" s="185"/>
      <c r="L19" s="37"/>
      <c r="M19" s="58"/>
      <c r="N19" s="58"/>
      <c r="O19" s="158" t="s">
        <v>41</v>
      </c>
    </row>
    <row r="20" spans="1:16" x14ac:dyDescent="0.25">
      <c r="A20" s="55" t="s">
        <v>5</v>
      </c>
      <c r="B20" s="53"/>
      <c r="C20" s="53"/>
      <c r="D20" s="56"/>
      <c r="E20" s="57"/>
      <c r="F20" s="209">
        <f>+F74</f>
        <v>0</v>
      </c>
      <c r="G20" s="210"/>
      <c r="H20" s="209">
        <f>+H74</f>
        <v>0</v>
      </c>
      <c r="I20" s="210"/>
      <c r="J20" s="209">
        <f>+J74</f>
        <v>0</v>
      </c>
      <c r="K20" s="210"/>
      <c r="L20" s="37"/>
      <c r="M20" s="4"/>
      <c r="N20" s="4"/>
      <c r="O20" s="159"/>
    </row>
    <row r="21" spans="1:16" x14ac:dyDescent="0.25">
      <c r="A21" s="55" t="s">
        <v>34</v>
      </c>
      <c r="B21" s="53"/>
      <c r="C21" s="53"/>
      <c r="D21" s="56"/>
      <c r="E21" s="57"/>
      <c r="F21" s="184">
        <f>+F83</f>
        <v>0</v>
      </c>
      <c r="G21" s="185"/>
      <c r="H21" s="184">
        <f>+H83</f>
        <v>0</v>
      </c>
      <c r="I21" s="185"/>
      <c r="J21" s="184">
        <f>+J83</f>
        <v>0</v>
      </c>
      <c r="K21" s="185"/>
      <c r="L21" s="37"/>
      <c r="M21" s="49"/>
      <c r="N21" s="49"/>
      <c r="O21" s="159"/>
    </row>
    <row r="22" spans="1:16" x14ac:dyDescent="0.25">
      <c r="A22" s="55" t="s">
        <v>7</v>
      </c>
      <c r="B22" s="53"/>
      <c r="C22" s="53"/>
      <c r="D22" s="56"/>
      <c r="E22" s="57"/>
      <c r="F22" s="209">
        <f>+F99</f>
        <v>0</v>
      </c>
      <c r="G22" s="210"/>
      <c r="H22" s="209">
        <f>+H99</f>
        <v>0</v>
      </c>
      <c r="I22" s="210"/>
      <c r="J22" s="209">
        <f>+J99</f>
        <v>0</v>
      </c>
      <c r="K22" s="210"/>
      <c r="L22" s="37"/>
      <c r="M22" s="49"/>
      <c r="N22" s="49"/>
      <c r="O22" s="159"/>
    </row>
    <row r="23" spans="1:16" x14ac:dyDescent="0.25">
      <c r="A23" s="7" t="s">
        <v>13</v>
      </c>
      <c r="B23" s="8"/>
      <c r="C23" s="8"/>
      <c r="D23" s="9"/>
      <c r="E23" s="10"/>
      <c r="F23" s="211">
        <f>ROUND(SUM(F19:F22),0)</f>
        <v>0</v>
      </c>
      <c r="G23" s="212"/>
      <c r="H23" s="211">
        <f>ROUND(SUM(H19:H22),0)</f>
        <v>0</v>
      </c>
      <c r="I23" s="212"/>
      <c r="J23" s="211">
        <f>ROUND(SUM(J19:J22),0)</f>
        <v>0</v>
      </c>
      <c r="K23" s="212"/>
      <c r="L23" s="37"/>
      <c r="M23" s="4"/>
      <c r="N23" s="4"/>
      <c r="O23" s="159"/>
    </row>
    <row r="24" spans="1:16" x14ac:dyDescent="0.25">
      <c r="A24" s="219" t="s">
        <v>15</v>
      </c>
      <c r="B24" s="220"/>
      <c r="C24" s="220"/>
      <c r="D24" s="56"/>
      <c r="E24" s="57"/>
      <c r="F24" s="184" t="str">
        <f>IF(D13&lt;&gt;"",ROUND((SUMPRODUCT(B13:B18,E13:E18)-SUMPRODUCT(B13:B18,C13:C18))/1000,0),"")</f>
        <v/>
      </c>
      <c r="G24" s="185"/>
      <c r="H24" s="213"/>
      <c r="I24" s="214"/>
      <c r="J24" s="213"/>
      <c r="K24" s="214"/>
      <c r="L24" s="37"/>
      <c r="M24" s="58"/>
      <c r="N24" s="58"/>
      <c r="O24" s="158" t="s">
        <v>43</v>
      </c>
    </row>
    <row r="25" spans="1:16" x14ac:dyDescent="0.25">
      <c r="A25" s="55" t="s">
        <v>16</v>
      </c>
      <c r="B25" s="53"/>
      <c r="C25" s="53"/>
      <c r="D25" s="59"/>
      <c r="E25" s="60" t="s">
        <v>8</v>
      </c>
      <c r="F25" s="184" t="str">
        <f>IF(D25&lt;&gt;"",ROUND((SUM(F19:F22)-F27)*(1+D25/100)-(SUM(F19:F22)-F27),0),"")</f>
        <v/>
      </c>
      <c r="G25" s="185"/>
      <c r="H25" s="213"/>
      <c r="I25" s="214"/>
      <c r="J25" s="213"/>
      <c r="K25" s="214"/>
      <c r="L25" s="37"/>
      <c r="M25" s="4"/>
      <c r="N25" s="4"/>
    </row>
    <row r="26" spans="1:16" x14ac:dyDescent="0.25">
      <c r="A26" s="11" t="s">
        <v>14</v>
      </c>
      <c r="B26" s="12"/>
      <c r="C26" s="12"/>
      <c r="D26" s="13"/>
      <c r="E26" s="14"/>
      <c r="F26" s="211">
        <f>IFERROR(ROUND(+F23+F24+F25,0),IFERROR(ROUND(F23+F24,0),IFERROR(F23+F25,F23)))</f>
        <v>0</v>
      </c>
      <c r="G26" s="212"/>
      <c r="H26" s="211">
        <f>IFERROR(ROUND(+H23+H24+H25,0),IFERROR(ROUND(H23+H24,0),IFERROR(H23+H25,H23)))</f>
        <v>0</v>
      </c>
      <c r="I26" s="212"/>
      <c r="J26" s="211">
        <f>IFERROR(ROUND(+J23+J24+J25,0),IFERROR(ROUND(J23+J24,0),IFERROR(J23+J25,J23)))</f>
        <v>0</v>
      </c>
      <c r="K26" s="212"/>
      <c r="L26" s="37"/>
      <c r="M26" s="65"/>
      <c r="N26" s="65"/>
    </row>
    <row r="27" spans="1:16" x14ac:dyDescent="0.25">
      <c r="A27" s="41" t="s">
        <v>6</v>
      </c>
      <c r="B27" s="61"/>
      <c r="C27" s="61"/>
      <c r="D27" s="62"/>
      <c r="E27" s="63"/>
      <c r="F27" s="198">
        <f>+F108</f>
        <v>0</v>
      </c>
      <c r="G27" s="199"/>
      <c r="H27" s="198">
        <f t="shared" ref="H27" si="2">+H108</f>
        <v>0</v>
      </c>
      <c r="I27" s="199"/>
      <c r="J27" s="198">
        <f t="shared" ref="J27" si="3">+J108</f>
        <v>0</v>
      </c>
      <c r="K27" s="199"/>
      <c r="L27" s="37"/>
    </row>
    <row r="28" spans="1:16" ht="12" thickBot="1" x14ac:dyDescent="0.3">
      <c r="A28" s="15" t="s">
        <v>1</v>
      </c>
      <c r="B28" s="16"/>
      <c r="C28" s="16"/>
      <c r="D28" s="17"/>
      <c r="E28" s="18"/>
      <c r="F28" s="200">
        <f>ROUND(+F26-F27,0)</f>
        <v>0</v>
      </c>
      <c r="G28" s="201"/>
      <c r="H28" s="200">
        <f>ROUND(+H26-H27,0)</f>
        <v>0</v>
      </c>
      <c r="I28" s="201"/>
      <c r="J28" s="200">
        <f>ROUND(+J26-J27,0)</f>
        <v>0</v>
      </c>
      <c r="K28" s="201"/>
      <c r="L28" s="37"/>
    </row>
    <row r="29" spans="1:16" x14ac:dyDescent="0.25">
      <c r="A29" s="64" t="s">
        <v>11</v>
      </c>
      <c r="B29" s="19"/>
      <c r="C29" s="19"/>
      <c r="D29" s="20"/>
      <c r="E29" s="21"/>
      <c r="F29" s="202" t="str">
        <f>IFERROR((F24+F25)/F28,IFERROR(F24/F28,IFERROR(F25/F28,"")))</f>
        <v/>
      </c>
      <c r="G29" s="203"/>
      <c r="H29" s="202" t="str">
        <f>IFERROR((H24+H25)/H28,IFERROR(H24/H28,IFERROR(H25/H28,"")))</f>
        <v/>
      </c>
      <c r="I29" s="203"/>
      <c r="J29" s="202" t="str">
        <f>IFERROR((J24+J25)/J28,IFERROR(J24/J28,IFERROR(J25/J28,"")))</f>
        <v/>
      </c>
      <c r="K29" s="203"/>
      <c r="L29" s="37"/>
      <c r="M29" s="6"/>
      <c r="N29" s="6"/>
    </row>
    <row r="30" spans="1:16" x14ac:dyDescent="0.25">
      <c r="F30" s="49"/>
      <c r="H30" s="49"/>
      <c r="J30" s="49"/>
      <c r="L30" s="37"/>
      <c r="M30" s="67"/>
      <c r="N30" s="67"/>
    </row>
    <row r="31" spans="1:16" x14ac:dyDescent="0.25">
      <c r="A31" s="22"/>
      <c r="F31" s="49"/>
      <c r="H31" s="49"/>
      <c r="J31" s="49"/>
      <c r="L31" s="37"/>
      <c r="M31" s="67"/>
      <c r="N31" s="67"/>
      <c r="O31" s="33" t="s">
        <v>45</v>
      </c>
    </row>
    <row r="32" spans="1:16" ht="61.75" customHeight="1" x14ac:dyDescent="0.25">
      <c r="A32" s="172" t="s">
        <v>85</v>
      </c>
      <c r="B32" s="35"/>
      <c r="C32" s="35"/>
      <c r="D32" s="36"/>
      <c r="E32" s="36"/>
      <c r="F32" s="178" t="s">
        <v>90</v>
      </c>
      <c r="G32" s="179"/>
      <c r="H32" s="178" t="s">
        <v>91</v>
      </c>
      <c r="I32" s="179"/>
      <c r="J32" s="178" t="s">
        <v>56</v>
      </c>
      <c r="K32" s="180"/>
      <c r="L32" s="37"/>
      <c r="M32" s="3"/>
      <c r="N32" s="3"/>
      <c r="O32" s="72"/>
      <c r="P32" s="73"/>
    </row>
    <row r="33" spans="1:16" ht="13.75" customHeight="1" x14ac:dyDescent="0.25">
      <c r="A33" s="173"/>
      <c r="B33" s="24"/>
      <c r="C33" s="38"/>
      <c r="D33" s="38"/>
      <c r="E33" s="39"/>
      <c r="F33" s="221" t="s">
        <v>0</v>
      </c>
      <c r="G33" s="204"/>
      <c r="H33" s="221" t="s">
        <v>0</v>
      </c>
      <c r="I33" s="205"/>
      <c r="J33" s="204" t="s">
        <v>0</v>
      </c>
      <c r="K33" s="205"/>
      <c r="L33" s="37"/>
      <c r="M33" s="58"/>
      <c r="N33" s="58"/>
      <c r="P33" s="73"/>
    </row>
    <row r="34" spans="1:16" x14ac:dyDescent="0.25">
      <c r="A34" s="25"/>
      <c r="B34" s="26"/>
      <c r="C34" s="68"/>
      <c r="D34" s="68"/>
      <c r="E34" s="69"/>
      <c r="F34" s="206" t="s">
        <v>21</v>
      </c>
      <c r="G34" s="207"/>
      <c r="H34" s="206" t="s">
        <v>18</v>
      </c>
      <c r="I34" s="207"/>
      <c r="J34" s="206" t="s">
        <v>27</v>
      </c>
      <c r="K34" s="207"/>
      <c r="L34" s="37"/>
      <c r="M34" s="49"/>
      <c r="N34" s="49"/>
    </row>
    <row r="35" spans="1:16" x14ac:dyDescent="0.25">
      <c r="A35" s="11" t="s">
        <v>26</v>
      </c>
      <c r="B35" s="12"/>
      <c r="C35" s="53"/>
      <c r="D35" s="53"/>
      <c r="E35" s="70"/>
      <c r="F35" s="71" t="str">
        <f>IF(G35="","",+G35/G44)</f>
        <v/>
      </c>
      <c r="G35" s="1"/>
      <c r="H35" s="71" t="str">
        <f>IF(I35="","",+I35/I44)</f>
        <v/>
      </c>
      <c r="I35" s="1"/>
      <c r="J35" s="71" t="str">
        <f>IF(K35="","",+K35/K44)</f>
        <v/>
      </c>
      <c r="K35" s="1"/>
      <c r="L35" s="37"/>
      <c r="M35" s="58"/>
      <c r="N35" s="58"/>
      <c r="P35" s="73"/>
    </row>
    <row r="36" spans="1:16" x14ac:dyDescent="0.25">
      <c r="A36" s="55" t="s">
        <v>2</v>
      </c>
      <c r="B36" s="53"/>
      <c r="C36" s="74"/>
      <c r="D36" s="74"/>
      <c r="E36" s="70"/>
      <c r="F36" s="71" t="str">
        <f>IF(G36="","",+G36/$G$44)</f>
        <v/>
      </c>
      <c r="G36" s="75"/>
      <c r="H36" s="71" t="str">
        <f>IF(I36="","",+I36/$I$44)</f>
        <v/>
      </c>
      <c r="I36" s="75"/>
      <c r="J36" s="71" t="str">
        <f>IF(K36="","",+K36/$K$44)</f>
        <v/>
      </c>
      <c r="K36" s="75"/>
      <c r="L36" s="37"/>
      <c r="M36" s="58"/>
      <c r="N36" s="58"/>
    </row>
    <row r="37" spans="1:16" x14ac:dyDescent="0.25">
      <c r="A37" s="55" t="s">
        <v>4</v>
      </c>
      <c r="B37" s="53"/>
      <c r="C37" s="76"/>
      <c r="D37" s="76"/>
      <c r="E37" s="76"/>
      <c r="F37" s="76"/>
      <c r="G37" s="77"/>
      <c r="H37" s="76"/>
      <c r="I37" s="77"/>
      <c r="J37" s="76"/>
      <c r="K37" s="78"/>
      <c r="L37" s="37"/>
      <c r="M37" s="58"/>
      <c r="N37" s="58"/>
    </row>
    <row r="38" spans="1:16" x14ac:dyDescent="0.25">
      <c r="A38" s="192"/>
      <c r="B38" s="193"/>
      <c r="C38" s="193"/>
      <c r="D38" s="193"/>
      <c r="E38" s="79"/>
      <c r="F38" s="71" t="str">
        <f>IF(G38="","",+G38/$G$44)</f>
        <v/>
      </c>
      <c r="G38" s="75"/>
      <c r="H38" s="71" t="str">
        <f>IF(I38="","",+I38/$I$44)</f>
        <v/>
      </c>
      <c r="I38" s="75"/>
      <c r="J38" s="71" t="str">
        <f>IF(K38="","",+K38/$K$44)</f>
        <v/>
      </c>
      <c r="K38" s="75"/>
      <c r="L38" s="37"/>
      <c r="M38" s="49"/>
      <c r="N38" s="49"/>
    </row>
    <row r="39" spans="1:16" x14ac:dyDescent="0.25">
      <c r="A39" s="192"/>
      <c r="B39" s="193"/>
      <c r="C39" s="193"/>
      <c r="D39" s="193"/>
      <c r="E39" s="79"/>
      <c r="F39" s="71" t="str">
        <f>IF(G39="","",+G39/$G$44)</f>
        <v/>
      </c>
      <c r="G39" s="75"/>
      <c r="H39" s="71" t="str">
        <f>IF(I39="","",+I39/$I$44)</f>
        <v/>
      </c>
      <c r="I39" s="75"/>
      <c r="J39" s="71" t="str">
        <f>IF(K39="","",+K39/$K$44)</f>
        <v/>
      </c>
      <c r="K39" s="75"/>
      <c r="L39" s="37"/>
      <c r="M39" s="58"/>
      <c r="N39" s="58"/>
    </row>
    <row r="40" spans="1:16" x14ac:dyDescent="0.25">
      <c r="A40" s="192"/>
      <c r="B40" s="193"/>
      <c r="C40" s="193"/>
      <c r="D40" s="193"/>
      <c r="E40" s="79"/>
      <c r="F40" s="71" t="str">
        <f>IF(G40="","",+G40/$G$44)</f>
        <v/>
      </c>
      <c r="G40" s="75"/>
      <c r="H40" s="71" t="str">
        <f>IF(I40="","",+I40/$I$44)</f>
        <v/>
      </c>
      <c r="I40" s="75"/>
      <c r="J40" s="71" t="str">
        <f>IF(K40="","",+K40/$K$44)</f>
        <v/>
      </c>
      <c r="K40" s="75"/>
      <c r="L40" s="37"/>
      <c r="M40" s="58"/>
      <c r="N40" s="58"/>
    </row>
    <row r="41" spans="1:16" x14ac:dyDescent="0.25">
      <c r="A41" s="55" t="s">
        <v>28</v>
      </c>
      <c r="B41" s="53"/>
      <c r="C41" s="76"/>
      <c r="D41" s="76"/>
      <c r="E41" s="71"/>
      <c r="F41" s="71"/>
      <c r="G41" s="77"/>
      <c r="H41" s="71"/>
      <c r="I41" s="77"/>
      <c r="J41" s="71"/>
      <c r="K41" s="78"/>
      <c r="L41" s="37"/>
      <c r="M41" s="4"/>
      <c r="N41" s="4"/>
      <c r="O41" s="72"/>
    </row>
    <row r="42" spans="1:16" x14ac:dyDescent="0.25">
      <c r="A42" s="217"/>
      <c r="B42" s="218"/>
      <c r="C42" s="218"/>
      <c r="D42" s="218"/>
      <c r="E42" s="80"/>
      <c r="F42" s="71" t="str">
        <f>IF(G42="","",+G42/$G$44)</f>
        <v/>
      </c>
      <c r="G42" s="75"/>
      <c r="H42" s="71" t="str">
        <f>IF(I42="","",+I42/$I$44)</f>
        <v/>
      </c>
      <c r="I42" s="75"/>
      <c r="J42" s="71" t="str">
        <f>IF(K42="","",+K42/$K$44)</f>
        <v/>
      </c>
      <c r="K42" s="75"/>
      <c r="L42" s="37"/>
    </row>
    <row r="43" spans="1:16" x14ac:dyDescent="0.25">
      <c r="A43" s="217"/>
      <c r="B43" s="218"/>
      <c r="C43" s="218"/>
      <c r="D43" s="218"/>
      <c r="E43" s="80"/>
      <c r="F43" s="71" t="str">
        <f>IF(G43="","",+G43/$G$44)</f>
        <v/>
      </c>
      <c r="G43" s="81"/>
      <c r="H43" s="71" t="str">
        <f>IF(I43="","",+I43/$I$44)</f>
        <v/>
      </c>
      <c r="I43" s="81"/>
      <c r="J43" s="71" t="str">
        <f>IF(K43="","",+K43/$K$44)</f>
        <v/>
      </c>
      <c r="K43" s="81"/>
      <c r="L43" s="37"/>
      <c r="M43" s="87"/>
      <c r="N43" s="87"/>
      <c r="O43" s="4"/>
    </row>
    <row r="44" spans="1:16" ht="12" thickBot="1" x14ac:dyDescent="0.3">
      <c r="A44" s="27" t="s">
        <v>3</v>
      </c>
      <c r="B44" s="28"/>
      <c r="C44" s="29"/>
      <c r="D44" s="29"/>
      <c r="E44" s="2"/>
      <c r="F44" s="2">
        <f t="shared" ref="F44:K44" si="4">SUM(F35:F43)</f>
        <v>0</v>
      </c>
      <c r="G44" s="30">
        <f t="shared" si="4"/>
        <v>0</v>
      </c>
      <c r="H44" s="2">
        <f t="shared" si="4"/>
        <v>0</v>
      </c>
      <c r="I44" s="30">
        <f t="shared" si="4"/>
        <v>0</v>
      </c>
      <c r="J44" s="2">
        <f t="shared" si="4"/>
        <v>0</v>
      </c>
      <c r="K44" s="30">
        <f t="shared" si="4"/>
        <v>0</v>
      </c>
      <c r="L44" s="37"/>
    </row>
    <row r="45" spans="1:16" x14ac:dyDescent="0.25">
      <c r="A45" s="82"/>
      <c r="D45" s="83"/>
      <c r="E45" s="83"/>
      <c r="F45" s="49"/>
      <c r="H45" s="49"/>
      <c r="J45" s="49"/>
      <c r="L45" s="37"/>
      <c r="M45" s="87"/>
      <c r="N45" s="87"/>
    </row>
    <row r="46" spans="1:16" x14ac:dyDescent="0.25">
      <c r="A46" s="166" t="s">
        <v>82</v>
      </c>
      <c r="B46" s="61"/>
      <c r="C46" s="61"/>
      <c r="D46" s="61"/>
      <c r="E46" s="84"/>
      <c r="F46" s="85">
        <f>100%-F44</f>
        <v>1</v>
      </c>
      <c r="G46" s="86">
        <f>+F28-G44</f>
        <v>0</v>
      </c>
      <c r="H46" s="85">
        <f>100%-H44</f>
        <v>1</v>
      </c>
      <c r="I46" s="86">
        <f>+H28-I44</f>
        <v>0</v>
      </c>
      <c r="J46" s="85">
        <f>100%-J44</f>
        <v>1</v>
      </c>
      <c r="K46" s="86">
        <f>+J28-K44</f>
        <v>0</v>
      </c>
      <c r="L46" s="37"/>
      <c r="O46" s="152" t="s">
        <v>55</v>
      </c>
    </row>
    <row r="47" spans="1:16" x14ac:dyDescent="0.25">
      <c r="L47" s="37"/>
    </row>
    <row r="48" spans="1:16" x14ac:dyDescent="0.25">
      <c r="A48" s="22" t="s">
        <v>23</v>
      </c>
      <c r="F48" s="88"/>
      <c r="G48" s="87"/>
      <c r="H48" s="88"/>
      <c r="I48" s="87"/>
      <c r="J48" s="88"/>
      <c r="K48" s="87"/>
      <c r="L48" s="37"/>
    </row>
    <row r="49" spans="1:15" x14ac:dyDescent="0.25">
      <c r="A49" s="33" t="s">
        <v>24</v>
      </c>
      <c r="F49" s="89"/>
      <c r="G49" s="90"/>
      <c r="H49" s="91"/>
      <c r="I49" s="90"/>
      <c r="J49" s="91"/>
      <c r="K49" s="90"/>
      <c r="L49" s="37"/>
    </row>
    <row r="50" spans="1:15" x14ac:dyDescent="0.25">
      <c r="A50" s="33" t="s">
        <v>25</v>
      </c>
      <c r="F50" s="89"/>
      <c r="G50" s="90"/>
      <c r="H50" s="91"/>
      <c r="I50" s="90"/>
      <c r="J50" s="91"/>
      <c r="K50" s="90"/>
      <c r="L50" s="37"/>
      <c r="O50" s="147"/>
    </row>
    <row r="51" spans="1:15" x14ac:dyDescent="0.25">
      <c r="A51" s="152"/>
      <c r="F51" s="113"/>
      <c r="G51" s="113"/>
      <c r="H51" s="113"/>
      <c r="I51" s="113"/>
      <c r="J51" s="113"/>
      <c r="K51" s="113"/>
      <c r="L51" s="37"/>
      <c r="O51" s="148"/>
    </row>
    <row r="52" spans="1:15" x14ac:dyDescent="0.25">
      <c r="A52" s="22" t="s">
        <v>59</v>
      </c>
      <c r="L52" s="37"/>
      <c r="O52" s="171" t="s">
        <v>89</v>
      </c>
    </row>
    <row r="53" spans="1:15" x14ac:dyDescent="0.25">
      <c r="A53" s="31"/>
      <c r="L53" s="37"/>
    </row>
    <row r="54" spans="1:15" ht="15" customHeight="1" x14ac:dyDescent="0.25">
      <c r="A54" s="150"/>
      <c r="B54" s="50"/>
      <c r="C54" s="50"/>
      <c r="D54" s="92"/>
      <c r="E54" s="92"/>
      <c r="F54" s="92"/>
      <c r="L54" s="37"/>
    </row>
    <row r="55" spans="1:15" x14ac:dyDescent="0.25">
      <c r="D55" s="33"/>
      <c r="E55" s="33"/>
      <c r="F55" s="33"/>
      <c r="H55" s="33"/>
      <c r="J55" s="33"/>
      <c r="L55" s="37"/>
      <c r="O55" s="93"/>
    </row>
    <row r="56" spans="1:15" x14ac:dyDescent="0.25">
      <c r="A56" s="31" t="s">
        <v>60</v>
      </c>
      <c r="D56" s="33"/>
      <c r="E56" s="33"/>
      <c r="F56" s="33"/>
      <c r="H56" s="33"/>
      <c r="J56" s="33"/>
      <c r="L56" s="37"/>
      <c r="O56" s="158" t="s">
        <v>79</v>
      </c>
    </row>
    <row r="57" spans="1:15" ht="12.5" x14ac:dyDescent="0.25">
      <c r="A57" s="208" t="s">
        <v>61</v>
      </c>
      <c r="B57" s="208"/>
      <c r="C57" s="208"/>
      <c r="D57" s="208"/>
      <c r="E57" s="208"/>
      <c r="F57" s="208"/>
      <c r="G57" s="208"/>
      <c r="H57" s="208"/>
      <c r="I57" s="208"/>
      <c r="J57" s="208"/>
      <c r="K57" s="208"/>
      <c r="L57" s="37"/>
      <c r="O57" s="162" t="s">
        <v>31</v>
      </c>
    </row>
    <row r="58" spans="1:15" x14ac:dyDescent="0.25">
      <c r="A58" s="31"/>
      <c r="D58" s="33"/>
      <c r="E58" s="33"/>
      <c r="F58" s="33"/>
      <c r="H58" s="33"/>
      <c r="J58" s="33"/>
      <c r="L58" s="37"/>
    </row>
    <row r="59" spans="1:15" x14ac:dyDescent="0.25">
      <c r="A59" s="94" t="s">
        <v>46</v>
      </c>
      <c r="B59" s="95"/>
      <c r="C59" s="95"/>
      <c r="D59" s="96"/>
      <c r="E59" s="96"/>
      <c r="F59" s="96"/>
      <c r="G59" s="96"/>
      <c r="H59" s="96"/>
      <c r="I59" s="96"/>
      <c r="J59" s="96"/>
      <c r="K59" s="97"/>
      <c r="L59" s="37"/>
      <c r="O59" s="156" t="s">
        <v>30</v>
      </c>
    </row>
    <row r="60" spans="1:15" x14ac:dyDescent="0.25">
      <c r="A60" s="98"/>
      <c r="B60" s="99"/>
      <c r="C60" s="99"/>
      <c r="D60" s="99"/>
      <c r="E60" s="99"/>
      <c r="F60" s="99"/>
      <c r="G60" s="99"/>
      <c r="H60" s="99"/>
      <c r="I60" s="99"/>
      <c r="J60" s="99"/>
      <c r="K60" s="100"/>
      <c r="L60" s="37"/>
      <c r="O60" s="93"/>
    </row>
    <row r="61" spans="1:15" x14ac:dyDescent="0.25">
      <c r="A61" s="101"/>
      <c r="D61" s="33"/>
      <c r="E61" s="33"/>
      <c r="F61" s="33"/>
      <c r="H61" s="33"/>
      <c r="J61" s="33"/>
      <c r="K61" s="102"/>
      <c r="L61" s="37"/>
    </row>
    <row r="62" spans="1:15" x14ac:dyDescent="0.25">
      <c r="A62" s="101"/>
      <c r="D62" s="33"/>
      <c r="E62" s="33"/>
      <c r="F62" s="33"/>
      <c r="H62" s="33"/>
      <c r="J62" s="33"/>
      <c r="K62" s="102"/>
      <c r="L62" s="37"/>
    </row>
    <row r="63" spans="1:15" x14ac:dyDescent="0.25">
      <c r="A63" s="101"/>
      <c r="D63" s="33"/>
      <c r="E63" s="33"/>
      <c r="F63" s="33"/>
      <c r="H63" s="33"/>
      <c r="J63" s="33"/>
      <c r="K63" s="102"/>
      <c r="L63" s="37"/>
    </row>
    <row r="64" spans="1:15" x14ac:dyDescent="0.25">
      <c r="A64" s="101"/>
      <c r="D64" s="33"/>
      <c r="E64" s="33"/>
      <c r="F64" s="33"/>
      <c r="H64" s="33"/>
      <c r="J64" s="33"/>
      <c r="K64" s="102"/>
      <c r="L64" s="37"/>
    </row>
    <row r="65" spans="1:18" x14ac:dyDescent="0.25">
      <c r="A65" s="104"/>
      <c r="B65" s="105"/>
      <c r="C65" s="105"/>
      <c r="D65" s="105"/>
      <c r="E65" s="105"/>
      <c r="F65" s="105"/>
      <c r="G65" s="105"/>
      <c r="H65" s="105"/>
      <c r="I65" s="105"/>
      <c r="J65" s="105"/>
      <c r="K65" s="106"/>
      <c r="L65" s="37"/>
      <c r="O65" s="154" t="s">
        <v>68</v>
      </c>
      <c r="P65" s="40"/>
      <c r="Q65" s="40"/>
      <c r="R65" s="109"/>
    </row>
    <row r="66" spans="1:18" x14ac:dyDescent="0.25">
      <c r="A66" s="117"/>
      <c r="D66" s="33"/>
      <c r="E66" s="33"/>
      <c r="F66" s="33"/>
      <c r="H66" s="33"/>
      <c r="J66" s="33"/>
      <c r="L66" s="37"/>
      <c r="P66" s="40"/>
      <c r="Q66" s="40"/>
      <c r="R66" s="109"/>
    </row>
    <row r="67" spans="1:18" x14ac:dyDescent="0.25">
      <c r="A67" s="107"/>
      <c r="D67" s="33"/>
      <c r="E67" s="33"/>
      <c r="F67" s="33"/>
      <c r="H67" s="33"/>
      <c r="J67" s="33"/>
      <c r="L67" s="37"/>
      <c r="O67" s="33" t="s">
        <v>45</v>
      </c>
      <c r="P67" s="112"/>
      <c r="Q67" s="112"/>
      <c r="R67" s="112"/>
    </row>
    <row r="68" spans="1:18" ht="34.5" customHeight="1" x14ac:dyDescent="0.25">
      <c r="A68" s="146" t="s">
        <v>5</v>
      </c>
      <c r="B68" s="35"/>
      <c r="C68" s="35"/>
      <c r="D68" s="108" t="s">
        <v>37</v>
      </c>
      <c r="E68" s="108" t="s">
        <v>36</v>
      </c>
      <c r="F68" s="178" t="s">
        <v>88</v>
      </c>
      <c r="G68" s="179"/>
      <c r="H68" s="178" t="s">
        <v>87</v>
      </c>
      <c r="I68" s="179"/>
      <c r="J68" s="178" t="s">
        <v>56</v>
      </c>
      <c r="K68" s="180"/>
      <c r="L68" s="37"/>
      <c r="P68" s="112"/>
      <c r="Q68" s="112"/>
      <c r="R68" s="112"/>
    </row>
    <row r="69" spans="1:18" ht="12.5" x14ac:dyDescent="0.25">
      <c r="A69" s="151" t="s">
        <v>49</v>
      </c>
      <c r="B69" s="38"/>
      <c r="C69" s="38"/>
      <c r="D69" s="110"/>
      <c r="E69" s="110"/>
      <c r="F69" s="187" t="s">
        <v>40</v>
      </c>
      <c r="G69" s="188"/>
      <c r="H69" s="191" t="s">
        <v>40</v>
      </c>
      <c r="I69" s="188"/>
      <c r="J69" s="191" t="s">
        <v>40</v>
      </c>
      <c r="K69" s="188"/>
      <c r="L69" s="37"/>
      <c r="O69" s="162" t="s">
        <v>67</v>
      </c>
      <c r="P69" s="112"/>
      <c r="Q69" s="112"/>
      <c r="R69" s="112"/>
    </row>
    <row r="70" spans="1:18" x14ac:dyDescent="0.25">
      <c r="A70" s="44"/>
      <c r="B70" s="111"/>
      <c r="C70" s="111"/>
      <c r="D70" s="44"/>
      <c r="E70" s="51"/>
      <c r="F70" s="197" t="str">
        <f>+IF(D70&lt;&gt;"", ROUND((D70*E70)/1000,0),"")</f>
        <v/>
      </c>
      <c r="G70" s="197"/>
      <c r="H70" s="183"/>
      <c r="I70" s="183"/>
      <c r="J70" s="177"/>
      <c r="K70" s="177"/>
      <c r="L70" s="37"/>
      <c r="O70" s="155" t="s">
        <v>70</v>
      </c>
      <c r="P70" s="50"/>
      <c r="Q70" s="50"/>
      <c r="R70" s="113"/>
    </row>
    <row r="71" spans="1:18" x14ac:dyDescent="0.25">
      <c r="A71" s="44"/>
      <c r="B71" s="111"/>
      <c r="C71" s="111"/>
      <c r="D71" s="44"/>
      <c r="E71" s="51"/>
      <c r="F71" s="197" t="str">
        <f t="shared" ref="F71:F73" si="5">+IF(D71&lt;&gt;"", ROUND((D71*E71)/1000,0),"")</f>
        <v/>
      </c>
      <c r="G71" s="197"/>
      <c r="H71" s="177"/>
      <c r="I71" s="177"/>
      <c r="J71" s="177"/>
      <c r="K71" s="177"/>
      <c r="L71" s="37"/>
      <c r="P71" s="34"/>
      <c r="Q71" s="34"/>
      <c r="R71" s="112"/>
    </row>
    <row r="72" spans="1:18" x14ac:dyDescent="0.25">
      <c r="A72" s="44"/>
      <c r="B72" s="111"/>
      <c r="C72" s="111"/>
      <c r="D72" s="44"/>
      <c r="E72" s="51"/>
      <c r="F72" s="184" t="str">
        <f t="shared" si="5"/>
        <v/>
      </c>
      <c r="G72" s="185"/>
      <c r="H72" s="189"/>
      <c r="I72" s="190"/>
      <c r="J72" s="189"/>
      <c r="K72" s="190"/>
      <c r="L72" s="37"/>
    </row>
    <row r="73" spans="1:18" x14ac:dyDescent="0.25">
      <c r="A73" s="44"/>
      <c r="B73" s="111"/>
      <c r="C73" s="111"/>
      <c r="D73" s="44"/>
      <c r="E73" s="51"/>
      <c r="F73" s="197" t="str">
        <f t="shared" si="5"/>
        <v/>
      </c>
      <c r="G73" s="197"/>
      <c r="H73" s="177"/>
      <c r="I73" s="177"/>
      <c r="J73" s="177"/>
      <c r="K73" s="177"/>
      <c r="L73" s="37"/>
      <c r="O73" s="103"/>
    </row>
    <row r="74" spans="1:18" ht="12" thickBot="1" x14ac:dyDescent="0.3">
      <c r="A74" s="114" t="s">
        <v>32</v>
      </c>
      <c r="B74" s="115"/>
      <c r="C74" s="115"/>
      <c r="D74" s="116"/>
      <c r="E74" s="116"/>
      <c r="F74" s="196">
        <f>ROUND(SUM(F70:G73),0)</f>
        <v>0</v>
      </c>
      <c r="G74" s="196"/>
      <c r="H74" s="196">
        <f t="shared" ref="H74" si="6">ROUND(SUM(H70:I73),0)</f>
        <v>0</v>
      </c>
      <c r="I74" s="196"/>
      <c r="J74" s="196">
        <f t="shared" ref="J74" si="7">ROUND(SUM(J70:K73),0)</f>
        <v>0</v>
      </c>
      <c r="K74" s="196"/>
      <c r="L74" s="37"/>
    </row>
    <row r="75" spans="1:18" ht="12.5" x14ac:dyDescent="0.25">
      <c r="A75" s="144" t="s">
        <v>47</v>
      </c>
      <c r="B75" s="50"/>
      <c r="C75" s="50"/>
      <c r="D75" s="92"/>
      <c r="E75" s="92"/>
      <c r="F75" s="92"/>
      <c r="G75" s="50"/>
      <c r="H75" s="92"/>
      <c r="I75" s="50"/>
      <c r="J75" s="92"/>
      <c r="K75" s="50"/>
      <c r="L75" s="37"/>
    </row>
    <row r="76" spans="1:18" ht="12.5" x14ac:dyDescent="0.25">
      <c r="A76" s="144"/>
      <c r="B76" s="50"/>
      <c r="C76" s="50"/>
      <c r="D76" s="92"/>
      <c r="E76" s="92"/>
      <c r="F76" s="92"/>
      <c r="G76" s="50"/>
      <c r="H76" s="92"/>
      <c r="I76" s="50"/>
      <c r="J76" s="92"/>
      <c r="K76" s="50"/>
      <c r="L76" s="37"/>
      <c r="O76" s="163" t="s">
        <v>69</v>
      </c>
    </row>
    <row r="77" spans="1:18" ht="12.5" x14ac:dyDescent="0.25">
      <c r="A77" s="144"/>
      <c r="B77" s="50"/>
      <c r="C77" s="50"/>
      <c r="D77" s="92"/>
      <c r="E77" s="92"/>
      <c r="F77" s="92"/>
      <c r="G77" s="50"/>
      <c r="H77" s="92"/>
      <c r="I77" s="50"/>
      <c r="J77" s="92"/>
      <c r="K77" s="50"/>
      <c r="L77" s="37"/>
    </row>
    <row r="78" spans="1:18" x14ac:dyDescent="0.25">
      <c r="A78" s="117"/>
      <c r="B78" s="50"/>
      <c r="C78" s="50"/>
      <c r="D78" s="92"/>
      <c r="E78" s="92"/>
      <c r="F78" s="92"/>
      <c r="G78" s="50"/>
      <c r="H78" s="92"/>
      <c r="I78" s="50"/>
      <c r="J78" s="92"/>
      <c r="K78" s="50"/>
      <c r="L78" s="37"/>
    </row>
    <row r="79" spans="1:18" ht="36" customHeight="1" x14ac:dyDescent="0.25">
      <c r="A79" s="164" t="s">
        <v>71</v>
      </c>
      <c r="B79" s="118"/>
      <c r="C79" s="118"/>
      <c r="D79" s="119" t="s">
        <v>38</v>
      </c>
      <c r="E79" s="120" t="s">
        <v>39</v>
      </c>
      <c r="F79" s="178" t="s">
        <v>88</v>
      </c>
      <c r="G79" s="179"/>
      <c r="H79" s="178" t="s">
        <v>87</v>
      </c>
      <c r="I79" s="179"/>
      <c r="J79" s="178" t="s">
        <v>56</v>
      </c>
      <c r="K79" s="180"/>
      <c r="L79" s="37"/>
    </row>
    <row r="80" spans="1:18" x14ac:dyDescent="0.25">
      <c r="A80" s="23"/>
      <c r="B80" s="121"/>
      <c r="C80" s="121"/>
      <c r="D80" s="191" t="s">
        <v>40</v>
      </c>
      <c r="E80" s="191"/>
      <c r="F80" s="187" t="s">
        <v>40</v>
      </c>
      <c r="G80" s="188"/>
      <c r="H80" s="191" t="s">
        <v>40</v>
      </c>
      <c r="I80" s="188"/>
      <c r="J80" s="191" t="s">
        <v>40</v>
      </c>
      <c r="K80" s="188"/>
      <c r="L80" s="37"/>
      <c r="O80" s="162" t="s">
        <v>67</v>
      </c>
    </row>
    <row r="81" spans="1:15" x14ac:dyDescent="0.25">
      <c r="A81" s="122"/>
      <c r="B81" s="123"/>
      <c r="C81" s="123"/>
      <c r="D81" s="44"/>
      <c r="E81" s="51"/>
      <c r="F81" s="184" t="str">
        <f>+IF(D81&lt;&gt;"",ROUND((D81-E81),0),"")</f>
        <v/>
      </c>
      <c r="G81" s="185"/>
      <c r="H81" s="189"/>
      <c r="I81" s="190"/>
      <c r="J81" s="189"/>
      <c r="K81" s="190"/>
      <c r="L81" s="37"/>
      <c r="O81" s="155" t="s">
        <v>70</v>
      </c>
    </row>
    <row r="82" spans="1:15" x14ac:dyDescent="0.25">
      <c r="A82" s="122"/>
      <c r="B82" s="123"/>
      <c r="C82" s="123"/>
      <c r="D82" s="44"/>
      <c r="E82" s="51"/>
      <c r="F82" s="184" t="str">
        <f>+IF(D82&lt;&gt;"",ROUND((D82-E82),0),"")</f>
        <v/>
      </c>
      <c r="G82" s="185"/>
      <c r="H82" s="177"/>
      <c r="I82" s="177"/>
      <c r="J82" s="177"/>
      <c r="K82" s="177"/>
      <c r="L82" s="37"/>
    </row>
    <row r="83" spans="1:15" ht="12" thickBot="1" x14ac:dyDescent="0.3">
      <c r="A83" s="114" t="s">
        <v>32</v>
      </c>
      <c r="B83" s="115"/>
      <c r="C83" s="115"/>
      <c r="D83" s="116"/>
      <c r="E83" s="116"/>
      <c r="F83" s="186">
        <f>ROUND(SUM(F81:G82),0)</f>
        <v>0</v>
      </c>
      <c r="G83" s="186"/>
      <c r="H83" s="186">
        <f>ROUND(SUM(H81:I82),0)</f>
        <v>0</v>
      </c>
      <c r="I83" s="186"/>
      <c r="J83" s="186">
        <f>ROUND(SUM(J81:K82),0)</f>
        <v>0</v>
      </c>
      <c r="K83" s="186"/>
      <c r="L83" s="37"/>
    </row>
    <row r="84" spans="1:15" ht="12.5" x14ac:dyDescent="0.25">
      <c r="A84" s="144" t="s">
        <v>48</v>
      </c>
      <c r="B84" s="112"/>
      <c r="C84" s="112"/>
      <c r="D84" s="34"/>
      <c r="E84" s="34"/>
      <c r="F84" s="145"/>
      <c r="G84" s="145"/>
      <c r="H84" s="145"/>
      <c r="I84" s="145"/>
      <c r="J84" s="145"/>
      <c r="K84" s="145"/>
      <c r="L84" s="37"/>
    </row>
    <row r="85" spans="1:15" x14ac:dyDescent="0.25">
      <c r="A85" s="107"/>
      <c r="B85" s="50"/>
      <c r="C85" s="50"/>
      <c r="D85" s="92"/>
      <c r="E85" s="92"/>
      <c r="F85" s="92"/>
      <c r="G85" s="50"/>
      <c r="H85" s="92"/>
      <c r="I85" s="50"/>
      <c r="J85" s="92"/>
      <c r="K85" s="50"/>
      <c r="L85" s="37"/>
    </row>
    <row r="86" spans="1:15" x14ac:dyDescent="0.25">
      <c r="A86" s="31"/>
      <c r="B86" s="50"/>
      <c r="C86" s="50"/>
      <c r="D86" s="92"/>
      <c r="E86" s="92"/>
      <c r="F86" s="92"/>
      <c r="G86" s="50"/>
      <c r="H86" s="92"/>
      <c r="I86" s="50"/>
      <c r="J86" s="92"/>
      <c r="K86" s="50"/>
      <c r="L86" s="37"/>
      <c r="N86" s="148"/>
    </row>
    <row r="87" spans="1:15" ht="45.75" customHeight="1" x14ac:dyDescent="0.25">
      <c r="A87" s="5" t="s">
        <v>7</v>
      </c>
      <c r="B87" s="35"/>
      <c r="C87" s="35"/>
      <c r="D87" s="36"/>
      <c r="E87" s="36"/>
      <c r="F87" s="178" t="s">
        <v>88</v>
      </c>
      <c r="G87" s="179"/>
      <c r="H87" s="178" t="s">
        <v>87</v>
      </c>
      <c r="I87" s="179"/>
      <c r="J87" s="178" t="s">
        <v>56</v>
      </c>
      <c r="K87" s="180"/>
      <c r="L87" s="37"/>
    </row>
    <row r="88" spans="1:15" ht="12.75" customHeight="1" x14ac:dyDescent="0.25">
      <c r="A88" s="23"/>
      <c r="B88" s="38"/>
      <c r="C88" s="38"/>
      <c r="D88" s="39"/>
      <c r="E88" s="39"/>
      <c r="F88" s="187" t="s">
        <v>40</v>
      </c>
      <c r="G88" s="188"/>
      <c r="H88" s="191" t="s">
        <v>40</v>
      </c>
      <c r="I88" s="188"/>
      <c r="J88" s="191" t="s">
        <v>40</v>
      </c>
      <c r="K88" s="188"/>
      <c r="L88" s="37"/>
      <c r="O88" s="103"/>
    </row>
    <row r="89" spans="1:15" ht="12.75" customHeight="1" x14ac:dyDescent="0.25">
      <c r="A89" s="181" t="s">
        <v>50</v>
      </c>
      <c r="B89" s="182"/>
      <c r="C89" s="182"/>
      <c r="D89" s="182"/>
      <c r="E89" s="182"/>
      <c r="F89" s="177"/>
      <c r="G89" s="177"/>
      <c r="H89" s="183"/>
      <c r="I89" s="183"/>
      <c r="J89" s="177"/>
      <c r="K89" s="177"/>
      <c r="L89" s="37"/>
      <c r="O89" s="103"/>
    </row>
    <row r="90" spans="1:15" ht="12.5" x14ac:dyDescent="0.25">
      <c r="A90" s="175" t="s">
        <v>51</v>
      </c>
      <c r="B90" s="176"/>
      <c r="C90" s="176"/>
      <c r="D90" s="176"/>
      <c r="E90" s="176"/>
      <c r="F90" s="177"/>
      <c r="G90" s="177"/>
      <c r="H90" s="177"/>
      <c r="I90" s="177"/>
      <c r="J90" s="177"/>
      <c r="K90" s="177"/>
      <c r="L90" s="37"/>
      <c r="O90" s="103"/>
    </row>
    <row r="91" spans="1:15" ht="12.5" x14ac:dyDescent="0.25">
      <c r="A91" s="175" t="s">
        <v>52</v>
      </c>
      <c r="B91" s="176"/>
      <c r="C91" s="176"/>
      <c r="D91" s="176"/>
      <c r="E91" s="176"/>
      <c r="F91" s="177"/>
      <c r="G91" s="177"/>
      <c r="H91" s="177"/>
      <c r="I91" s="177"/>
      <c r="J91" s="177"/>
      <c r="K91" s="177"/>
      <c r="L91" s="37"/>
      <c r="O91" s="103"/>
    </row>
    <row r="92" spans="1:15" ht="12.75" customHeight="1" x14ac:dyDescent="0.25">
      <c r="A92" s="175" t="s">
        <v>72</v>
      </c>
      <c r="B92" s="176"/>
      <c r="C92" s="176"/>
      <c r="D92" s="176"/>
      <c r="E92" s="176"/>
      <c r="F92" s="177"/>
      <c r="G92" s="177"/>
      <c r="H92" s="177"/>
      <c r="I92" s="177"/>
      <c r="J92" s="177"/>
      <c r="K92" s="177"/>
      <c r="L92" s="37"/>
      <c r="O92" s="103"/>
    </row>
    <row r="93" spans="1:15" ht="12.5" x14ac:dyDescent="0.25">
      <c r="A93" s="175" t="s">
        <v>73</v>
      </c>
      <c r="B93" s="176"/>
      <c r="C93" s="176"/>
      <c r="D93" s="176"/>
      <c r="E93" s="176"/>
      <c r="F93" s="177"/>
      <c r="G93" s="177"/>
      <c r="H93" s="177"/>
      <c r="I93" s="177"/>
      <c r="J93" s="177"/>
      <c r="K93" s="177"/>
      <c r="L93" s="37"/>
    </row>
    <row r="94" spans="1:15" ht="12.5" x14ac:dyDescent="0.25">
      <c r="A94" s="175" t="s">
        <v>74</v>
      </c>
      <c r="B94" s="176"/>
      <c r="C94" s="176"/>
      <c r="D94" s="176"/>
      <c r="E94" s="176"/>
      <c r="F94" s="177"/>
      <c r="G94" s="177"/>
      <c r="H94" s="177"/>
      <c r="I94" s="177"/>
      <c r="J94" s="177"/>
      <c r="K94" s="177"/>
      <c r="L94" s="37"/>
      <c r="O94" s="165" t="s">
        <v>78</v>
      </c>
    </row>
    <row r="95" spans="1:15" ht="12.5" x14ac:dyDescent="0.25">
      <c r="A95" s="175" t="s">
        <v>75</v>
      </c>
      <c r="B95" s="176"/>
      <c r="C95" s="176"/>
      <c r="D95" s="176"/>
      <c r="E95" s="222"/>
      <c r="F95" s="177"/>
      <c r="G95" s="177"/>
      <c r="H95" s="177"/>
      <c r="I95" s="177"/>
      <c r="J95" s="177"/>
      <c r="K95" s="177"/>
      <c r="L95" s="37"/>
    </row>
    <row r="96" spans="1:15" ht="12.5" x14ac:dyDescent="0.25">
      <c r="A96" s="175" t="s">
        <v>76</v>
      </c>
      <c r="B96" s="176"/>
      <c r="C96" s="176"/>
      <c r="D96" s="176"/>
      <c r="E96" s="222"/>
      <c r="F96" s="177"/>
      <c r="G96" s="177"/>
      <c r="H96" s="177"/>
      <c r="I96" s="177"/>
      <c r="J96" s="177"/>
      <c r="K96" s="177"/>
      <c r="L96" s="37"/>
    </row>
    <row r="97" spans="1:15" ht="12.5" x14ac:dyDescent="0.25">
      <c r="A97" s="175" t="s">
        <v>77</v>
      </c>
      <c r="B97" s="176"/>
      <c r="C97" s="176"/>
      <c r="D97" s="176"/>
      <c r="E97" s="222"/>
      <c r="F97" s="177"/>
      <c r="G97" s="177"/>
      <c r="H97" s="177"/>
      <c r="I97" s="177"/>
      <c r="J97" s="177"/>
      <c r="K97" s="177"/>
      <c r="L97" s="37"/>
    </row>
    <row r="98" spans="1:15" x14ac:dyDescent="0.25">
      <c r="A98" s="192"/>
      <c r="B98" s="193"/>
      <c r="C98" s="193"/>
      <c r="D98" s="193"/>
      <c r="E98" s="194"/>
      <c r="F98" s="177"/>
      <c r="G98" s="177"/>
      <c r="H98" s="177"/>
      <c r="I98" s="177"/>
      <c r="J98" s="177"/>
      <c r="K98" s="177"/>
      <c r="L98" s="37"/>
    </row>
    <row r="99" spans="1:15" ht="12" thickBot="1" x14ac:dyDescent="0.3">
      <c r="A99" s="114" t="s">
        <v>32</v>
      </c>
      <c r="B99" s="115"/>
      <c r="C99" s="115"/>
      <c r="D99" s="116"/>
      <c r="E99" s="116"/>
      <c r="F99" s="195">
        <f>ROUND(SUM(F89:G98),0)</f>
        <v>0</v>
      </c>
      <c r="G99" s="195"/>
      <c r="H99" s="195">
        <f>ROUND(SUM(H89:I98),0)</f>
        <v>0</v>
      </c>
      <c r="I99" s="195"/>
      <c r="J99" s="195">
        <f>ROUND(SUM(J89:K98),0)</f>
        <v>0</v>
      </c>
      <c r="K99" s="195"/>
      <c r="L99" s="37"/>
    </row>
    <row r="100" spans="1:15" ht="12.5" x14ac:dyDescent="0.25">
      <c r="A100" s="144" t="s">
        <v>57</v>
      </c>
      <c r="L100" s="37"/>
    </row>
    <row r="101" spans="1:15" ht="12.5" x14ac:dyDescent="0.25">
      <c r="A101" s="144"/>
      <c r="L101" s="37"/>
    </row>
    <row r="102" spans="1:15" ht="12.5" x14ac:dyDescent="0.25">
      <c r="A102" s="144"/>
      <c r="L102" s="37"/>
    </row>
    <row r="103" spans="1:15" x14ac:dyDescent="0.25">
      <c r="L103" s="37"/>
    </row>
    <row r="104" spans="1:15" ht="51" customHeight="1" x14ac:dyDescent="0.25">
      <c r="A104" s="5" t="s">
        <v>29</v>
      </c>
      <c r="B104" s="118"/>
      <c r="C104" s="118"/>
      <c r="D104" s="119"/>
      <c r="E104" s="119"/>
      <c r="F104" s="178" t="s">
        <v>88</v>
      </c>
      <c r="G104" s="179"/>
      <c r="H104" s="178" t="s">
        <v>87</v>
      </c>
      <c r="I104" s="179"/>
      <c r="J104" s="178" t="s">
        <v>56</v>
      </c>
      <c r="K104" s="180"/>
      <c r="L104" s="37"/>
    </row>
    <row r="105" spans="1:15" x14ac:dyDescent="0.25">
      <c r="A105" s="23"/>
      <c r="B105" s="121"/>
      <c r="C105" s="121"/>
      <c r="D105" s="124"/>
      <c r="E105" s="124"/>
      <c r="F105" s="187" t="s">
        <v>40</v>
      </c>
      <c r="G105" s="188"/>
      <c r="H105" s="191" t="s">
        <v>40</v>
      </c>
      <c r="I105" s="188"/>
      <c r="J105" s="191" t="s">
        <v>40</v>
      </c>
      <c r="K105" s="188"/>
      <c r="L105" s="37"/>
    </row>
    <row r="106" spans="1:15" x14ac:dyDescent="0.25">
      <c r="A106" s="122"/>
      <c r="B106" s="123"/>
      <c r="C106" s="123"/>
      <c r="D106" s="123"/>
      <c r="E106" s="125"/>
      <c r="F106" s="189"/>
      <c r="G106" s="190"/>
      <c r="H106" s="189"/>
      <c r="I106" s="190"/>
      <c r="J106" s="189"/>
      <c r="K106" s="190"/>
      <c r="L106" s="37"/>
    </row>
    <row r="107" spans="1:15" x14ac:dyDescent="0.25">
      <c r="A107" s="122"/>
      <c r="B107" s="123"/>
      <c r="C107" s="123"/>
      <c r="D107" s="123"/>
      <c r="E107" s="125"/>
      <c r="F107" s="177"/>
      <c r="G107" s="177"/>
      <c r="H107" s="177"/>
      <c r="I107" s="177"/>
      <c r="J107" s="177"/>
      <c r="K107" s="177"/>
      <c r="L107" s="37"/>
      <c r="N107" s="152"/>
      <c r="O107" s="152" t="s">
        <v>53</v>
      </c>
    </row>
    <row r="108" spans="1:15" ht="12" thickBot="1" x14ac:dyDescent="0.3">
      <c r="A108" s="114" t="s">
        <v>32</v>
      </c>
      <c r="B108" s="115"/>
      <c r="C108" s="115"/>
      <c r="D108" s="116"/>
      <c r="E108" s="116"/>
      <c r="F108" s="186">
        <f>+ROUND(SUM(F106:G107),0)</f>
        <v>0</v>
      </c>
      <c r="G108" s="186"/>
      <c r="H108" s="186">
        <f t="shared" ref="H108" si="8">+ROUND(SUM(H106:I107),0)</f>
        <v>0</v>
      </c>
      <c r="I108" s="186"/>
      <c r="J108" s="186">
        <f t="shared" ref="J108" si="9">+ROUND(SUM(J106:K107),0)</f>
        <v>0</v>
      </c>
      <c r="K108" s="186"/>
      <c r="L108" s="37"/>
    </row>
    <row r="109" spans="1:15" ht="12.5" x14ac:dyDescent="0.25">
      <c r="A109" s="144" t="s">
        <v>58</v>
      </c>
      <c r="B109" s="112"/>
      <c r="C109" s="112"/>
      <c r="D109" s="34"/>
      <c r="E109" s="34"/>
      <c r="F109" s="6"/>
      <c r="G109" s="6"/>
      <c r="H109" s="6"/>
      <c r="I109" s="6"/>
      <c r="J109" s="6"/>
      <c r="K109" s="6"/>
      <c r="L109" s="37"/>
    </row>
    <row r="110" spans="1:15" ht="12.5" x14ac:dyDescent="0.25">
      <c r="A110" s="144"/>
      <c r="B110" s="112"/>
      <c r="C110" s="112"/>
      <c r="D110" s="34"/>
      <c r="E110" s="34"/>
      <c r="F110" s="6"/>
      <c r="G110" s="6"/>
      <c r="H110" s="6"/>
      <c r="I110" s="6"/>
      <c r="J110" s="6"/>
      <c r="K110" s="6"/>
      <c r="L110" s="37"/>
    </row>
    <row r="111" spans="1:15" x14ac:dyDescent="0.25">
      <c r="A111" s="32"/>
      <c r="B111" s="112"/>
      <c r="C111" s="112"/>
      <c r="D111" s="34"/>
      <c r="E111" s="34"/>
      <c r="F111" s="6"/>
      <c r="G111" s="6"/>
      <c r="H111" s="6"/>
      <c r="I111" s="6"/>
      <c r="J111" s="6"/>
      <c r="K111" s="6"/>
      <c r="L111" s="37"/>
      <c r="N111" s="50"/>
    </row>
    <row r="112" spans="1:15" x14ac:dyDescent="0.25">
      <c r="A112" s="94" t="s">
        <v>33</v>
      </c>
      <c r="B112" s="126"/>
      <c r="C112" s="126"/>
      <c r="D112" s="127"/>
      <c r="E112" s="127"/>
      <c r="F112" s="128"/>
      <c r="G112" s="128"/>
      <c r="H112" s="128"/>
      <c r="I112" s="128"/>
      <c r="J112" s="128"/>
      <c r="K112" s="129"/>
      <c r="L112" s="37"/>
    </row>
    <row r="113" spans="1:15" x14ac:dyDescent="0.25">
      <c r="A113" s="130"/>
      <c r="B113" s="131"/>
      <c r="C113" s="131"/>
      <c r="D113" s="132"/>
      <c r="E113" s="132"/>
      <c r="F113" s="133"/>
      <c r="G113" s="133"/>
      <c r="H113" s="133"/>
      <c r="I113" s="133"/>
      <c r="J113" s="133"/>
      <c r="K113" s="134"/>
      <c r="L113" s="37"/>
      <c r="N113" s="22"/>
    </row>
    <row r="114" spans="1:15" x14ac:dyDescent="0.25">
      <c r="A114" s="135"/>
      <c r="B114" s="112"/>
      <c r="C114" s="112"/>
      <c r="D114" s="34"/>
      <c r="E114" s="34"/>
      <c r="F114" s="6"/>
      <c r="G114" s="6"/>
      <c r="H114" s="6"/>
      <c r="I114" s="6"/>
      <c r="J114" s="6"/>
      <c r="K114" s="136"/>
      <c r="L114" s="37"/>
      <c r="N114" s="152"/>
    </row>
    <row r="115" spans="1:15" x14ac:dyDescent="0.25">
      <c r="A115" s="135"/>
      <c r="B115" s="112"/>
      <c r="C115" s="112"/>
      <c r="D115" s="34"/>
      <c r="E115" s="34"/>
      <c r="F115" s="6"/>
      <c r="G115" s="6"/>
      <c r="H115" s="6"/>
      <c r="I115" s="6"/>
      <c r="J115" s="6"/>
      <c r="K115" s="136"/>
      <c r="L115" s="37"/>
      <c r="N115" s="152"/>
    </row>
    <row r="116" spans="1:15" x14ac:dyDescent="0.25">
      <c r="A116" s="135"/>
      <c r="B116" s="112"/>
      <c r="C116" s="112"/>
      <c r="D116" s="34"/>
      <c r="E116" s="34"/>
      <c r="F116" s="6"/>
      <c r="G116" s="6"/>
      <c r="H116" s="6"/>
      <c r="I116" s="6"/>
      <c r="J116" s="6"/>
      <c r="K116" s="136"/>
      <c r="L116" s="37"/>
      <c r="N116" s="152"/>
    </row>
    <row r="117" spans="1:15" x14ac:dyDescent="0.25">
      <c r="A117" s="135"/>
      <c r="B117" s="112"/>
      <c r="C117" s="112"/>
      <c r="D117" s="34"/>
      <c r="E117" s="34"/>
      <c r="F117" s="6"/>
      <c r="G117" s="6"/>
      <c r="H117" s="6"/>
      <c r="I117" s="6"/>
      <c r="J117" s="6"/>
      <c r="K117" s="136"/>
      <c r="L117" s="37"/>
      <c r="N117" s="152"/>
    </row>
    <row r="118" spans="1:15" x14ac:dyDescent="0.25">
      <c r="A118" s="135"/>
      <c r="B118" s="112"/>
      <c r="C118" s="112"/>
      <c r="D118" s="34"/>
      <c r="E118" s="34"/>
      <c r="F118" s="6"/>
      <c r="G118" s="6"/>
      <c r="H118" s="6"/>
      <c r="I118" s="6"/>
      <c r="J118" s="6"/>
      <c r="K118" s="136"/>
      <c r="L118" s="37"/>
      <c r="N118" s="153"/>
    </row>
    <row r="119" spans="1:15" x14ac:dyDescent="0.25">
      <c r="A119" s="135"/>
      <c r="B119" s="112"/>
      <c r="C119" s="112"/>
      <c r="D119" s="34"/>
      <c r="E119" s="34"/>
      <c r="F119" s="6"/>
      <c r="G119" s="6"/>
      <c r="H119" s="6"/>
      <c r="I119" s="6"/>
      <c r="J119" s="6"/>
      <c r="K119" s="136"/>
      <c r="L119" s="37"/>
      <c r="N119" s="152"/>
    </row>
    <row r="120" spans="1:15" x14ac:dyDescent="0.25">
      <c r="A120" s="135"/>
      <c r="B120" s="112"/>
      <c r="C120" s="112"/>
      <c r="D120" s="34"/>
      <c r="E120" s="34"/>
      <c r="F120" s="6"/>
      <c r="G120" s="6"/>
      <c r="H120" s="6"/>
      <c r="I120" s="6"/>
      <c r="J120" s="6"/>
      <c r="K120" s="136"/>
      <c r="L120" s="37"/>
      <c r="N120" s="152"/>
    </row>
    <row r="121" spans="1:15" x14ac:dyDescent="0.25">
      <c r="A121" s="135"/>
      <c r="B121" s="112"/>
      <c r="C121" s="112"/>
      <c r="D121" s="34"/>
      <c r="E121" s="34"/>
      <c r="F121" s="6"/>
      <c r="G121" s="6"/>
      <c r="H121" s="6"/>
      <c r="I121" s="6"/>
      <c r="J121" s="6"/>
      <c r="K121" s="136"/>
      <c r="L121" s="37"/>
      <c r="N121" s="152"/>
      <c r="O121" s="50"/>
    </row>
    <row r="122" spans="1:15" x14ac:dyDescent="0.25">
      <c r="A122" s="135"/>
      <c r="B122" s="112"/>
      <c r="C122" s="112"/>
      <c r="D122" s="34"/>
      <c r="E122" s="34"/>
      <c r="F122" s="6"/>
      <c r="G122" s="6"/>
      <c r="H122" s="6"/>
      <c r="I122" s="6"/>
      <c r="J122" s="6"/>
      <c r="K122" s="136"/>
      <c r="L122" s="37"/>
      <c r="N122" s="152"/>
    </row>
    <row r="123" spans="1:15" ht="6.75" customHeight="1" x14ac:dyDescent="0.25">
      <c r="A123" s="135"/>
      <c r="B123" s="112"/>
      <c r="C123" s="112"/>
      <c r="D123" s="34"/>
      <c r="E123" s="34"/>
      <c r="F123" s="6"/>
      <c r="G123" s="6"/>
      <c r="H123" s="6"/>
      <c r="I123" s="6"/>
      <c r="J123" s="6"/>
      <c r="K123" s="136"/>
      <c r="L123" s="37"/>
    </row>
    <row r="124" spans="1:15" x14ac:dyDescent="0.25">
      <c r="A124" s="135"/>
      <c r="B124" s="112"/>
      <c r="C124" s="112"/>
      <c r="D124" s="34"/>
      <c r="E124" s="34"/>
      <c r="F124" s="6"/>
      <c r="G124" s="6"/>
      <c r="H124" s="6"/>
      <c r="I124" s="6"/>
      <c r="J124" s="6"/>
      <c r="K124" s="136"/>
    </row>
    <row r="125" spans="1:15" x14ac:dyDescent="0.25">
      <c r="A125" s="137"/>
      <c r="B125" s="138"/>
      <c r="C125" s="138"/>
      <c r="D125" s="139"/>
      <c r="E125" s="139"/>
      <c r="F125" s="140"/>
      <c r="G125" s="140"/>
      <c r="H125" s="140"/>
      <c r="I125" s="140"/>
      <c r="J125" s="140"/>
      <c r="K125" s="141"/>
      <c r="N125" s="50"/>
    </row>
    <row r="126" spans="1:15" ht="12" thickBot="1" x14ac:dyDescent="0.3">
      <c r="A126" s="142"/>
      <c r="B126" s="142"/>
      <c r="C126" s="142"/>
      <c r="D126" s="143"/>
      <c r="E126" s="143"/>
      <c r="F126" s="143"/>
      <c r="G126" s="143"/>
      <c r="H126" s="143"/>
      <c r="I126" s="143"/>
      <c r="J126" s="143"/>
      <c r="K126" s="143"/>
    </row>
  </sheetData>
  <sheetProtection formatCells="0" formatColumns="0" formatRows="0" insertRows="0" deleteRows="0"/>
  <mergeCells count="181">
    <mergeCell ref="A95:E95"/>
    <mergeCell ref="A96:E96"/>
    <mergeCell ref="A97:E97"/>
    <mergeCell ref="A8:H9"/>
    <mergeCell ref="D80:E80"/>
    <mergeCell ref="F69:G69"/>
    <mergeCell ref="H69:I69"/>
    <mergeCell ref="J69:K69"/>
    <mergeCell ref="J80:K80"/>
    <mergeCell ref="J10:K10"/>
    <mergeCell ref="J11:K11"/>
    <mergeCell ref="F12:G12"/>
    <mergeCell ref="H12:I12"/>
    <mergeCell ref="F13:G13"/>
    <mergeCell ref="H13:I13"/>
    <mergeCell ref="F14:G14"/>
    <mergeCell ref="H14:I14"/>
    <mergeCell ref="F10:G10"/>
    <mergeCell ref="H10:I10"/>
    <mergeCell ref="F11:G11"/>
    <mergeCell ref="H11:I11"/>
    <mergeCell ref="F19:G19"/>
    <mergeCell ref="H19:I19"/>
    <mergeCell ref="F20:G20"/>
    <mergeCell ref="H20:I20"/>
    <mergeCell ref="F15:G15"/>
    <mergeCell ref="H15:I15"/>
    <mergeCell ref="F16:G16"/>
    <mergeCell ref="H16:I16"/>
    <mergeCell ref="F17:G17"/>
    <mergeCell ref="H17:I17"/>
    <mergeCell ref="A43:D43"/>
    <mergeCell ref="F32:G32"/>
    <mergeCell ref="H32:I32"/>
    <mergeCell ref="F33:G33"/>
    <mergeCell ref="H33:I33"/>
    <mergeCell ref="F34:G34"/>
    <mergeCell ref="H34:I34"/>
    <mergeCell ref="F27:G27"/>
    <mergeCell ref="H27:I27"/>
    <mergeCell ref="F28:G28"/>
    <mergeCell ref="H28:I28"/>
    <mergeCell ref="F29:G29"/>
    <mergeCell ref="H29:I29"/>
    <mergeCell ref="J12:K12"/>
    <mergeCell ref="J13:K13"/>
    <mergeCell ref="J14:K14"/>
    <mergeCell ref="J15:K15"/>
    <mergeCell ref="J16:K16"/>
    <mergeCell ref="A38:D38"/>
    <mergeCell ref="A39:D39"/>
    <mergeCell ref="A40:D40"/>
    <mergeCell ref="A42:D42"/>
    <mergeCell ref="F26:G26"/>
    <mergeCell ref="H26:I26"/>
    <mergeCell ref="F21:G21"/>
    <mergeCell ref="H21:I21"/>
    <mergeCell ref="F22:G22"/>
    <mergeCell ref="H22:I22"/>
    <mergeCell ref="F23:G23"/>
    <mergeCell ref="H23:I23"/>
    <mergeCell ref="A24:C24"/>
    <mergeCell ref="F24:G24"/>
    <mergeCell ref="H24:I24"/>
    <mergeCell ref="F25:G25"/>
    <mergeCell ref="H25:I25"/>
    <mergeCell ref="F18:G18"/>
    <mergeCell ref="H18:I18"/>
    <mergeCell ref="J22:K22"/>
    <mergeCell ref="J23:K23"/>
    <mergeCell ref="J24:K24"/>
    <mergeCell ref="J25:K25"/>
    <mergeCell ref="J26:K26"/>
    <mergeCell ref="J17:K17"/>
    <mergeCell ref="J18:K18"/>
    <mergeCell ref="J19:K19"/>
    <mergeCell ref="J20:K20"/>
    <mergeCell ref="J21:K21"/>
    <mergeCell ref="J72:K72"/>
    <mergeCell ref="J73:K73"/>
    <mergeCell ref="F72:G72"/>
    <mergeCell ref="H72:I72"/>
    <mergeCell ref="F73:G73"/>
    <mergeCell ref="H73:I73"/>
    <mergeCell ref="J27:K27"/>
    <mergeCell ref="J28:K28"/>
    <mergeCell ref="J29:K29"/>
    <mergeCell ref="J32:K32"/>
    <mergeCell ref="J33:K33"/>
    <mergeCell ref="F68:G68"/>
    <mergeCell ref="H68:I68"/>
    <mergeCell ref="F70:G70"/>
    <mergeCell ref="H70:I70"/>
    <mergeCell ref="F71:G71"/>
    <mergeCell ref="H71:I71"/>
    <mergeCell ref="J34:K34"/>
    <mergeCell ref="J68:K68"/>
    <mergeCell ref="J70:K70"/>
    <mergeCell ref="J71:K71"/>
    <mergeCell ref="A57:K57"/>
    <mergeCell ref="F81:G81"/>
    <mergeCell ref="H81:I81"/>
    <mergeCell ref="J81:K81"/>
    <mergeCell ref="J74:K74"/>
    <mergeCell ref="F79:G79"/>
    <mergeCell ref="H79:I79"/>
    <mergeCell ref="J79:K79"/>
    <mergeCell ref="F74:G74"/>
    <mergeCell ref="H74:I74"/>
    <mergeCell ref="F80:G80"/>
    <mergeCell ref="H80:I80"/>
    <mergeCell ref="A98:E98"/>
    <mergeCell ref="F98:G98"/>
    <mergeCell ref="H98:I98"/>
    <mergeCell ref="J98:K98"/>
    <mergeCell ref="F99:G99"/>
    <mergeCell ref="H99:I99"/>
    <mergeCell ref="J99:K99"/>
    <mergeCell ref="A90:E90"/>
    <mergeCell ref="F90:G90"/>
    <mergeCell ref="H90:I90"/>
    <mergeCell ref="J90:K90"/>
    <mergeCell ref="A93:E93"/>
    <mergeCell ref="F93:G93"/>
    <mergeCell ref="H93:I93"/>
    <mergeCell ref="J93:K93"/>
    <mergeCell ref="A94:E94"/>
    <mergeCell ref="F94:G94"/>
    <mergeCell ref="H94:I94"/>
    <mergeCell ref="J94:K94"/>
    <mergeCell ref="F95:G95"/>
    <mergeCell ref="F96:G96"/>
    <mergeCell ref="F97:G97"/>
    <mergeCell ref="H96:I96"/>
    <mergeCell ref="H97:I97"/>
    <mergeCell ref="F88:G88"/>
    <mergeCell ref="F107:G107"/>
    <mergeCell ref="H107:I107"/>
    <mergeCell ref="J107:K107"/>
    <mergeCell ref="F108:G108"/>
    <mergeCell ref="H108:I108"/>
    <mergeCell ref="J108:K108"/>
    <mergeCell ref="F104:G104"/>
    <mergeCell ref="H104:I104"/>
    <mergeCell ref="J104:K104"/>
    <mergeCell ref="F106:G106"/>
    <mergeCell ref="H106:I106"/>
    <mergeCell ref="J106:K106"/>
    <mergeCell ref="F105:G105"/>
    <mergeCell ref="H105:I105"/>
    <mergeCell ref="J105:K105"/>
    <mergeCell ref="H88:I88"/>
    <mergeCell ref="J88:K88"/>
    <mergeCell ref="J96:K96"/>
    <mergeCell ref="J97:K97"/>
    <mergeCell ref="H95:I95"/>
    <mergeCell ref="J95:K95"/>
    <mergeCell ref="A10:A11"/>
    <mergeCell ref="A32:A33"/>
    <mergeCell ref="A2:K2"/>
    <mergeCell ref="A91:E91"/>
    <mergeCell ref="F91:G91"/>
    <mergeCell ref="H91:I91"/>
    <mergeCell ref="J91:K91"/>
    <mergeCell ref="A92:E92"/>
    <mergeCell ref="F92:G92"/>
    <mergeCell ref="H92:I92"/>
    <mergeCell ref="J92:K92"/>
    <mergeCell ref="F87:G87"/>
    <mergeCell ref="H87:I87"/>
    <mergeCell ref="J87:K87"/>
    <mergeCell ref="A89:E89"/>
    <mergeCell ref="F89:G89"/>
    <mergeCell ref="H89:I89"/>
    <mergeCell ref="J89:K89"/>
    <mergeCell ref="F82:G82"/>
    <mergeCell ref="H82:I82"/>
    <mergeCell ref="J82:K82"/>
    <mergeCell ref="F83:G83"/>
    <mergeCell ref="H83:I83"/>
    <mergeCell ref="J83:K83"/>
  </mergeCells>
  <dataValidations count="2">
    <dataValidation type="textLength" allowBlank="1" showInputMessage="1" showErrorMessage="1" sqref="F99:K99" xr:uid="{3D86E8FA-4ED8-44AD-9399-2EF27D84CAAF}">
      <formula1>50000</formula1>
      <formula2>100000</formula2>
    </dataValidation>
    <dataValidation type="textLength" allowBlank="1" showInputMessage="1" showErrorMessage="1" sqref="F74:K74 F83:K84 K44 E13:G18 F19:K23 F24:G25 F26:K29 A19:E24 F35:F44 H35:H44 J35:J44 G44 I44 F108:K108" xr:uid="{E24F101F-5B26-43DC-A2B8-C9F6C3D05213}">
      <formula1>10000</formula1>
      <formula2>50000</formula2>
    </dataValidation>
  </dataValidations>
  <pageMargins left="0.19685039370078741" right="0.11811023622047245" top="0.55118110236220474" bottom="0.55118110236220474" header="0.31496062992125984" footer="0.11811023622047245"/>
  <pageSetup paperSize="9" orientation="portrait" r:id="rId1"/>
  <headerFooter>
    <oddFooter>&amp;L&amp;9Marts 2024
&amp;R&amp;9Del 2, side &amp;P</oddFooter>
  </headerFooter>
  <rowBreaks count="1" manualBreakCount="1">
    <brk id="53" max="16383" man="1"/>
  </rowBreaks>
  <ignoredErrors>
    <ignoredError sqref="H46:J46 G46" formula="1"/>
    <ignoredError sqref="F11:K11 D80 F69:J69 F33:K33 F88:K88 F80:K80 F105:K105" numberStoredAsText="1"/>
    <ignoredError sqref="F20:K28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Navngivne områder</vt:lpstr>
      </vt:variant>
      <vt:variant>
        <vt:i4>1</vt:i4>
      </vt:variant>
    </vt:vector>
  </HeadingPairs>
  <TitlesOfParts>
    <vt:vector size="2" baseType="lpstr">
      <vt:lpstr>Budgetter 2024 og 2025</vt:lpstr>
      <vt:lpstr>'Budgetter 2024 og 2025'!Udskriftsområde</vt:lpstr>
    </vt:vector>
  </TitlesOfParts>
  <Company>LF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Sigrid Nikoline Nerlov</dc:creator>
  <cp:lastModifiedBy>Mette Trudsø Kruse</cp:lastModifiedBy>
  <cp:lastPrinted>2024-03-12T13:45:54Z</cp:lastPrinted>
  <dcterms:created xsi:type="dcterms:W3CDTF">2012-01-05T13:41:42Z</dcterms:created>
  <dcterms:modified xsi:type="dcterms:W3CDTF">2024-10-30T15:33:38Z</dcterms:modified>
</cp:coreProperties>
</file>